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10" yWindow="-110" windowWidth="19420" windowHeight="11500"/>
  </bookViews>
  <sheets>
    <sheet name="中高一般" sheetId="4" r:id="rId1"/>
  </sheets>
  <definedNames>
    <definedName name="_xlnm.Print_Area" localSheetId="0">中高一般!$A$2:$N$23</definedName>
    <definedName name="_xlnm.Print_Titles" localSheetId="0">中高一般!$2:$2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<sst xmlns="http://schemas.openxmlformats.org/spreadsheetml/2006/main" xmlns:r="http://schemas.openxmlformats.org/officeDocument/2006/relationships" count="29" uniqueCount="29">
  <si>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氏名：</t>
    <rPh sb="0" eb="2">
      <t>しめい</t>
    </rPh>
    <phoneticPr fontId="25" type="Hiragana" alignment="distributed"/>
  </si>
  <si>
    <t>6 次世代自動車</t>
    <rPh sb="2" eb="5">
      <t>じせだい</t>
    </rPh>
    <rPh sb="5" eb="8">
      <t>じどうしゃ</t>
    </rPh>
    <phoneticPr fontId="1" type="Hiragana" alignment="distributed"/>
  </si>
  <si>
    <t>減らせた二酸化炭素(kg)</t>
    <rPh sb="0" eb="1">
      <t>へ</t>
    </rPh>
    <rPh sb="4" eb="7">
      <t>にさんか</t>
    </rPh>
    <rPh sb="7" eb="9">
      <t>たんそ</t>
    </rPh>
    <phoneticPr fontId="26" type="Hiragana" alignment="distributed"/>
  </si>
  <si>
    <t>お家で取り組んでみよう！</t>
    <rPh sb="1" eb="2">
      <t>うち</t>
    </rPh>
    <rPh sb="3" eb="4">
      <t>と</t>
    </rPh>
    <rPh sb="5" eb="6">
      <t>く</t>
    </rPh>
    <phoneticPr fontId="27" type="Hiragana" alignment="distributed"/>
  </si>
  <si>
    <t>取り組めた項目を「✔」しよう。　（　）の数字 は、減 らせる二酸化炭素 の量 （kg）だよ。</t>
    <rPh sb="0" eb="1">
      <t>と</t>
    </rPh>
    <rPh sb="2" eb="3">
      <t>く</t>
    </rPh>
    <rPh sb="5" eb="7">
      <t>こうもく</t>
    </rPh>
    <rPh sb="20" eb="22">
      <t>すうじ</t>
    </rPh>
    <rPh sb="25" eb="26">
      <t>へ</t>
    </rPh>
    <rPh sb="30" eb="35">
      <t>にさんかたんそ</t>
    </rPh>
    <rPh sb="37" eb="38">
      <t>りょう</t>
    </rPh>
    <phoneticPr fontId="27" type="Hiragana" alignment="distributed"/>
  </si>
  <si>
    <t>次世代自動車（EV、PHEV、HV）に買い替えた（611㎏/年)
（1年で75,152円節約)</t>
    <rPh sb="0" eb="6">
      <t>じせだいじどうしゃ</t>
    </rPh>
    <rPh sb="19" eb="20">
      <t>か</t>
    </rPh>
    <rPh sb="21" eb="22">
      <t>か</t>
    </rPh>
    <rPh sb="28" eb="32">
      <t>kg・ねん｣</t>
    </rPh>
    <rPh sb="35" eb="36">
      <t>ねん</t>
    </rPh>
    <rPh sb="43" eb="44">
      <t>えん</t>
    </rPh>
    <rPh sb="44" eb="46">
      <t>せつやく</t>
    </rPh>
    <phoneticPr fontId="1" type="Hiragana" alignment="distributed"/>
  </si>
  <si>
    <t>お家で取り組んでみよう！</t>
  </si>
  <si>
    <t>できた</t>
  </si>
  <si>
    <t>4 省エネ住宅</t>
    <rPh sb="2" eb="3">
      <t>しょう</t>
    </rPh>
    <rPh sb="5" eb="7">
      <t>じゅうたく</t>
    </rPh>
    <phoneticPr fontId="1" type="Hiragana" alignment="distributed"/>
  </si>
  <si>
    <t>エコライフDAY＆WEEK＋HOMEで減らせた二酸化炭素の合計量（kg）</t>
    <rPh sb="19" eb="20">
      <t>へ</t>
    </rPh>
    <rPh sb="23" eb="28">
      <t>にさんかたんそ</t>
    </rPh>
    <rPh sb="29" eb="31">
      <t>ごうけい</t>
    </rPh>
    <rPh sb="31" eb="32">
      <t>りょう</t>
    </rPh>
    <phoneticPr fontId="26" type="Hiragana" alignment="distributed"/>
  </si>
  <si>
    <t>5 太陽光発電</t>
    <rPh sb="2" eb="5">
      <t>たいようこう</t>
    </rPh>
    <rPh sb="5" eb="7">
      <t>はつでん</t>
    </rPh>
    <phoneticPr fontId="1" type="Hiragana" alignment="distributed"/>
  </si>
  <si>
    <t>3 高効率給湯器</t>
    <rPh sb="2" eb="5">
      <t>こうこうりつ</t>
    </rPh>
    <rPh sb="5" eb="8">
      <t>きゅうとうき</t>
    </rPh>
    <phoneticPr fontId="1" type="Hiragana" alignment="distributed"/>
  </si>
  <si>
    <t>2 省エネ家電</t>
    <rPh sb="2" eb="3">
      <t>しょう</t>
    </rPh>
    <rPh sb="5" eb="7">
      <t>かでん</t>
    </rPh>
    <phoneticPr fontId="1" type="Hiragana" alignment="distributed"/>
  </si>
  <si>
    <t>※この項目はエコライフDAY＆WEEK夏・冬で繰り返さず、省エネ家電の買い換えや断熱の導入等をするごとに１回だけ「✔」を入れてください。</t>
  </si>
  <si>
    <t>1 省エネ家電</t>
    <rPh sb="2" eb="3">
      <t>しょう</t>
    </rPh>
    <rPh sb="5" eb="7">
      <t>かでん</t>
    </rPh>
    <phoneticPr fontId="1" type="Hiragana" alignment="distributed"/>
  </si>
  <si>
    <t>省エネ性能の高い冷蔵庫に買い替えた(108㎏/年)
(1年で11,413円節約)</t>
    <rPh sb="0" eb="1">
      <t>しょう</t>
    </rPh>
    <rPh sb="3" eb="5">
      <t>せいのう</t>
    </rPh>
    <rPh sb="6" eb="7">
      <t>たか</t>
    </rPh>
    <rPh sb="8" eb="11">
      <t>れいぞうこ</t>
    </rPh>
    <rPh sb="12" eb="13">
      <t>か</t>
    </rPh>
    <rPh sb="14" eb="15">
      <t>か</t>
    </rPh>
    <rPh sb="23" eb="24">
      <t>ねん</t>
    </rPh>
    <rPh sb="28" eb="29">
      <t>ねん</t>
    </rPh>
    <rPh sb="36" eb="37">
      <t>えん</t>
    </rPh>
    <rPh sb="37" eb="39">
      <t>せつやく</t>
    </rPh>
    <phoneticPr fontId="1" type="Hiragana" alignment="distributed"/>
  </si>
  <si>
    <t>省エネ性能の高いエアコンに買い替えた（70㎏/年）
（1年で7,388円節約）</t>
    <rPh sb="0" eb="1">
      <t>しょう</t>
    </rPh>
    <rPh sb="3" eb="5">
      <t>せいのう</t>
    </rPh>
    <rPh sb="6" eb="7">
      <t>たか</t>
    </rPh>
    <rPh sb="13" eb="14">
      <t>か</t>
    </rPh>
    <rPh sb="15" eb="16">
      <t>か</t>
    </rPh>
    <rPh sb="23" eb="24">
      <t>ねん</t>
    </rPh>
    <rPh sb="28" eb="29">
      <t>ねん</t>
    </rPh>
    <rPh sb="35" eb="36">
      <t>えん</t>
    </rPh>
    <rPh sb="36" eb="38">
      <t>せつやく</t>
    </rPh>
    <phoneticPr fontId="1" type="Hiragana" alignment="distributed"/>
  </si>
  <si>
    <t>kg</t>
  </si>
  <si>
    <t>省エネ基準を満たす家、窓や壁などの断熱リフォームをした家に住んだ（1,131㎏/年)
（１年で94,475円節約）</t>
    <rPh sb="0" eb="1">
      <t>しょう</t>
    </rPh>
    <rPh sb="3" eb="5">
      <t>きじゅん</t>
    </rPh>
    <rPh sb="6" eb="7">
      <t>み</t>
    </rPh>
    <rPh sb="9" eb="10">
      <t>いえ</t>
    </rPh>
    <rPh sb="11" eb="12">
      <t>まど</t>
    </rPh>
    <rPh sb="13" eb="14">
      <t>かべ</t>
    </rPh>
    <rPh sb="17" eb="19">
      <t>だんねつ</t>
    </rPh>
    <rPh sb="27" eb="28">
      <t>いえ</t>
    </rPh>
    <rPh sb="29" eb="30">
      <t>す</t>
    </rPh>
    <rPh sb="38" eb="42">
      <t>kg・ねん｣</t>
    </rPh>
    <rPh sb="45" eb="46">
      <t>ねん</t>
    </rPh>
    <rPh sb="53" eb="54">
      <t>えん</t>
    </rPh>
    <rPh sb="54" eb="56">
      <t>せつやく</t>
    </rPh>
    <phoneticPr fontId="1" type="Hiragana" alignment="distributed"/>
  </si>
  <si>
    <t>下の取組項目を見て、環境のことを考えて行動したことにチェックを入れよう！</t>
    <rPh sb="0" eb="1">
      <t>した</t>
    </rPh>
    <rPh sb="2" eb="4">
      <t>とりくみ</t>
    </rPh>
    <rPh sb="4" eb="6">
      <t>こうもく</t>
    </rPh>
    <rPh sb="7" eb="8">
      <t>み</t>
    </rPh>
    <rPh sb="10" eb="12">
      <t>かんきょう</t>
    </rPh>
    <rPh sb="16" eb="17">
      <t>かんが</t>
    </rPh>
    <rPh sb="19" eb="21">
      <t>こうどう</t>
    </rPh>
    <rPh sb="31" eb="32">
      <t>い</t>
    </rPh>
    <phoneticPr fontId="27" type="Hiragana" alignment="distributed"/>
  </si>
  <si>
    <t>減らせた二酸化炭素(kg)
（潜熱回収型給湯器の場合）</t>
    <rPh sb="0" eb="1">
      <t>へ</t>
    </rPh>
    <rPh sb="4" eb="7">
      <t>にさんか</t>
    </rPh>
    <rPh sb="7" eb="9">
      <t>たんそ</t>
    </rPh>
    <rPh sb="15" eb="23">
      <t>せんねつかいしゅうがたきゅうとうき</t>
    </rPh>
    <rPh sb="24" eb="26">
      <t>ばあい</t>
    </rPh>
    <phoneticPr fontId="26" type="Hiragana" alignment="distributed"/>
  </si>
  <si>
    <r>
      <t>高効率給湯器</t>
    </r>
    <r>
      <rPr>
        <b/>
        <vertAlign val="superscript"/>
        <sz val="18"/>
        <color auto="1"/>
        <rFont val="ＭＳ Ｐゴシック"/>
      </rPr>
      <t>*1</t>
    </r>
    <r>
      <rPr>
        <b/>
        <sz val="18"/>
        <color auto="1"/>
        <rFont val="ＭＳ Ｐゴシック"/>
      </rPr>
      <t>を導入した(71㎏/年)
（1年で6,161円節約）</t>
    </r>
    <rPh sb="0" eb="6">
      <t>こうこうりつきゅうとうき</t>
    </rPh>
    <rPh sb="9" eb="11">
      <t>どうにゅう</t>
    </rPh>
    <rPh sb="18" eb="19">
      <t>ねん</t>
    </rPh>
    <rPh sb="23" eb="24">
      <t>ねん</t>
    </rPh>
    <rPh sb="30" eb="31">
      <t>えん</t>
    </rPh>
    <rPh sb="31" eb="33">
      <t>せつやく</t>
    </rPh>
    <phoneticPr fontId="1" type="Hiragana" alignment="distributed"/>
  </si>
  <si>
    <t>太陽光発電設備を導入した（又は再エネ電力に切り替えた）（920㎏/年)
（太陽光発電設備を導入した場合
1年で53,179円節約）</t>
    <rPh sb="0" eb="7">
      <t>たいようこうはつでんせつび</t>
    </rPh>
    <rPh sb="8" eb="10">
      <t>どうにゅう</t>
    </rPh>
    <rPh sb="13" eb="14">
      <t>また</t>
    </rPh>
    <rPh sb="15" eb="16">
      <t>さい</t>
    </rPh>
    <rPh sb="18" eb="20">
      <t>でんりょく</t>
    </rPh>
    <rPh sb="21" eb="22">
      <t>き</t>
    </rPh>
    <rPh sb="23" eb="24">
      <t>か</t>
    </rPh>
    <rPh sb="31" eb="35">
      <t>kg・ねん｣</t>
    </rPh>
    <rPh sb="45" eb="47">
      <t>どうにゅう</t>
    </rPh>
    <rPh sb="49" eb="51">
      <t>ばあい</t>
    </rPh>
    <rPh sb="53" eb="54">
      <t>ねん</t>
    </rPh>
    <rPh sb="61" eb="62">
      <t>えん</t>
    </rPh>
    <rPh sb="62" eb="64">
      <t>せつやく</t>
    </rPh>
    <phoneticPr fontId="1" type="Hiragana" alignment="distributed"/>
  </si>
  <si>
    <t>減らせた二酸化炭素(kg)
（３つ★以上の冷蔵庫の場合）</t>
    <rPh sb="0" eb="1">
      <t>へ</t>
    </rPh>
    <rPh sb="4" eb="7">
      <t>にさんか</t>
    </rPh>
    <rPh sb="7" eb="9">
      <t>たんそ</t>
    </rPh>
    <rPh sb="18" eb="20">
      <t>いじょう</t>
    </rPh>
    <rPh sb="21" eb="24">
      <t>れいぞうこ</t>
    </rPh>
    <rPh sb="25" eb="27">
      <t>ばあい</t>
    </rPh>
    <phoneticPr fontId="26" type="Hiragana" alignment="distributed"/>
  </si>
  <si>
    <t>　</t>
  </si>
  <si>
    <r>
      <t>減らせた二酸化炭素(kg)
（3つ★以上</t>
    </r>
    <r>
      <rPr>
        <vertAlign val="superscript"/>
        <sz val="18"/>
        <color theme="1"/>
        <rFont val="ＭＳ Ｐゴシック"/>
      </rPr>
      <t>*2</t>
    </r>
    <r>
      <rPr>
        <sz val="18"/>
        <color theme="1"/>
        <rFont val="ＭＳ Ｐゴシック"/>
      </rPr>
      <t>のエアコンの場合）</t>
    </r>
    <rPh sb="0" eb="1">
      <t>へ</t>
    </rPh>
    <rPh sb="4" eb="7">
      <t>にさんか</t>
    </rPh>
    <rPh sb="7" eb="9">
      <t>たんそ</t>
    </rPh>
    <rPh sb="18" eb="20">
      <t>いじょう</t>
    </rPh>
    <rPh sb="28" eb="30">
      <t>ばあい</t>
    </rPh>
    <phoneticPr fontId="26" type="Hiragana" alignment="distributed"/>
  </si>
  <si>
    <t>＊1　普及率が高い潜熱回収型給湯器のCO₂削減量及び節約額のデータを、高効率給湯器の指標として用いています。</t>
  </si>
  <si>
    <t>＊2　資源エネルギー庁・統一省エネラベルの★の数です。詳細は資源エネルギー庁ホームページでご確認ください。</t>
  </si>
  <si>
    <t>エコライフDAY（デイ）＆WEEK（ウィーク）＋HOME（ホーム）埼玉２０２６チェックシート　</t>
    <rPh sb="33" eb="35">
      <t>さいたま</t>
    </rPh>
    <phoneticPr fontId="28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</si>
</sst>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0&quot;g&quot;"/>
    <numFmt numFmtId="178" formatCode="0.0_ "/>
    <numFmt numFmtId="179" formatCode="0_ "/>
  </numFmts>
  <fonts count="29">
    <font>
      <sz val="12"/>
      <color theme="1"/>
      <name val="ＭＳ Ｐゴシック"/>
      <family val="3"/>
    </font>
    <font>
      <sz val="8"/>
      <color indexed="8"/>
      <name val="ＭＳ Ｐゴシック"/>
      <family val="3"/>
    </font>
    <font>
      <sz val="18"/>
      <color theme="1"/>
      <name val="ＭＳ Ｐゴシック"/>
      <family val="3"/>
    </font>
    <font>
      <b/>
      <sz val="22"/>
      <color theme="0"/>
      <name val="メイリオ"/>
      <family val="3"/>
    </font>
    <font>
      <b/>
      <sz val="16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24"/>
      <color theme="1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b/>
      <sz val="12"/>
      <color theme="1"/>
      <name val="ＭＳ Ｐゴシック"/>
      <family val="3"/>
    </font>
    <font>
      <b/>
      <sz val="18"/>
      <color auto="1"/>
      <name val="メイリオ"/>
      <family val="3"/>
    </font>
    <font>
      <b/>
      <sz val="18"/>
      <color auto="1"/>
      <name val="ＭＳ Ｐゴシック"/>
      <family val="3"/>
    </font>
    <font>
      <b/>
      <sz val="22"/>
      <color rgb="FF00B050"/>
      <name val="ＭＳ Ｐゴシック"/>
      <family val="3"/>
    </font>
    <font>
      <sz val="20"/>
      <color theme="1"/>
      <name val="游ゴシック"/>
      <family val="2"/>
      <scheme val="minor"/>
    </font>
    <font>
      <sz val="26"/>
      <color theme="1"/>
      <name val="ＭＳ Ｐゴシック"/>
      <family val="3"/>
    </font>
    <font>
      <b/>
      <sz val="20"/>
      <color theme="1"/>
      <name val="ＭＳ Ｐゴシック"/>
      <family val="3"/>
    </font>
    <font>
      <b/>
      <sz val="20"/>
      <color auto="1"/>
      <name val="ＭＳ Ｐゴシック"/>
      <family val="3"/>
    </font>
    <font>
      <b/>
      <sz val="18"/>
      <color rgb="FF00B050"/>
      <name val="ＭＳ Ｐゴシック"/>
      <family val="3"/>
    </font>
    <font>
      <sz val="36"/>
      <color theme="1"/>
      <name val="ＭＳ Ｐゴシック"/>
      <family val="3"/>
    </font>
    <font>
      <sz val="14"/>
      <color theme="1"/>
      <name val="ＭＳ Ｐゴシック"/>
      <family val="2"/>
    </font>
    <font>
      <sz val="12"/>
      <color auto="1"/>
      <name val="メイリオ"/>
      <family val="2"/>
    </font>
    <font>
      <b/>
      <sz val="22"/>
      <color auto="1"/>
      <name val="メイリオ"/>
      <family val="3"/>
    </font>
    <font>
      <sz val="18"/>
      <color rgb="FFFF0000"/>
      <name val="メイリオ"/>
      <family val="2"/>
    </font>
    <font>
      <b/>
      <sz val="20"/>
      <color theme="1"/>
      <name val="游ゴシック"/>
      <family val="3"/>
      <scheme val="minor"/>
    </font>
    <font>
      <sz val="28"/>
      <color theme="1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Ｐゴシック"/>
      <family val="3"/>
    </font>
    <font>
      <b/>
      <sz val="8"/>
      <color auto="1"/>
      <name val="ＭＳ Ｐゴシック"/>
      <family val="3"/>
    </font>
    <font>
      <sz val="10"/>
      <color indexed="9"/>
      <name val="ＭＳ Ｐゴシック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A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4"/>
        <bgColor indexed="64"/>
      </patternFill>
    </fill>
  </fills>
  <borders count="27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theme="1" tint="0.15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theme="1" tint="0.15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1" tint="0.15"/>
      </left>
      <right/>
      <top style="medium">
        <color indexed="64"/>
      </top>
      <bottom/>
      <diagonal/>
    </border>
    <border>
      <left style="medium">
        <color theme="1" tint="0.15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rgb="FFFF0000"/>
      </right>
      <top style="medium">
        <color indexed="64"/>
      </top>
      <bottom/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/>
    <xf numFmtId="0" fontId="3" fillId="3" borderId="0" xfId="0" applyFont="1" applyFill="1" applyAlignment="1">
      <alignment horizont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center" vertical="top" textRotation="255" wrapText="1"/>
    </xf>
    <xf numFmtId="0" fontId="8" fillId="0" borderId="3" xfId="0" applyFont="1" applyBorder="1" applyAlignment="1">
      <alignment horizontal="center" vertical="top" textRotation="255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top" textRotation="255" wrapText="1"/>
    </xf>
    <xf numFmtId="0" fontId="7" fillId="0" borderId="7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 shrinkToFit="1"/>
    </xf>
    <xf numFmtId="0" fontId="0" fillId="0" borderId="7" xfId="0" applyBorder="1">
      <alignment vertical="center"/>
    </xf>
    <xf numFmtId="0" fontId="10" fillId="6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wrapText="1"/>
    </xf>
    <xf numFmtId="0" fontId="2" fillId="0" borderId="8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12" fillId="0" borderId="7" xfId="0" applyFont="1" applyBorder="1">
      <alignment vertical="center"/>
    </xf>
    <xf numFmtId="0" fontId="10" fillId="4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shrinkToFit="1"/>
    </xf>
    <xf numFmtId="0" fontId="10" fillId="6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wrapText="1"/>
    </xf>
    <xf numFmtId="0" fontId="13" fillId="0" borderId="0" xfId="0" applyFont="1" applyAlignment="1">
      <alignment vertical="center" shrinkToFit="1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0" fillId="6" borderId="21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wrapText="1"/>
    </xf>
    <xf numFmtId="176" fontId="15" fillId="0" borderId="20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0" fillId="0" borderId="13" xfId="0" applyBorder="1">
      <alignment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wrapText="1"/>
    </xf>
    <xf numFmtId="0" fontId="11" fillId="2" borderId="23" xfId="0" applyFont="1" applyFill="1" applyBorder="1" applyAlignment="1">
      <alignment horizontal="left" wrapText="1"/>
    </xf>
    <xf numFmtId="0" fontId="15" fillId="0" borderId="24" xfId="0" applyFont="1" applyBorder="1" applyAlignment="1">
      <alignment horizontal="center" vertical="center" shrinkToFit="1"/>
    </xf>
    <xf numFmtId="0" fontId="10" fillId="7" borderId="2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0" fillId="8" borderId="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0" fillId="8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shrinkToFit="1"/>
    </xf>
    <xf numFmtId="176" fontId="18" fillId="0" borderId="25" xfId="0" applyNumberFormat="1" applyFont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wrapText="1"/>
    </xf>
    <xf numFmtId="0" fontId="10" fillId="9" borderId="21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18" fillId="0" borderId="26" xfId="0" applyNumberFormat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1" fillId="2" borderId="10" xfId="0" applyFont="1" applyFill="1" applyBorder="1" applyAlignment="1"/>
    <xf numFmtId="0" fontId="21" fillId="2" borderId="0" xfId="0" applyFont="1" applyFill="1" applyAlignment="1"/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5" fillId="0" borderId="0" xfId="0" applyNumberFormat="1" applyFont="1" applyAlignment="1">
      <alignment horizontal="center" vertical="center" wrapText="1"/>
    </xf>
    <xf numFmtId="178" fontId="5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shrinkToFit="1"/>
    </xf>
    <xf numFmtId="0" fontId="10" fillId="2" borderId="0" xfId="0" applyFont="1" applyFill="1" applyAlignment="1"/>
    <xf numFmtId="0" fontId="2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3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AAF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jpg" /><Relationship Id="rId6" Type="http://schemas.openxmlformats.org/officeDocument/2006/relationships/image" Target="../media/image6.png" /><Relationship Id="rId7" Type="http://schemas.openxmlformats.org/officeDocument/2006/relationships/image" Target="../media/image7.jpg" /><Relationship Id="rId8" Type="http://schemas.openxmlformats.org/officeDocument/2006/relationships/image" Target="../media/image8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3</xdr:col>
      <xdr:colOff>1331595</xdr:colOff>
      <xdr:row>7</xdr:row>
      <xdr:rowOff>85090</xdr:rowOff>
    </xdr:from>
    <xdr:to xmlns:xdr="http://schemas.openxmlformats.org/drawingml/2006/spreadsheetDrawing">
      <xdr:col>4</xdr:col>
      <xdr:colOff>1419225</xdr:colOff>
      <xdr:row>8</xdr:row>
      <xdr:rowOff>233045</xdr:rowOff>
    </xdr:to>
    <xdr:pic macro="">
      <xdr:nvPicPr>
        <xdr:cNvPr id="37" name="図 36"/>
        <xdr:cNvPicPr>
          <a:picLocks noChangeAspect="1"/>
        </xdr:cNvPicPr>
      </xdr:nvPicPr>
      <xdr:blipFill>
        <a:blip xmlns:r="http://schemas.openxmlformats.org/officeDocument/2006/relationships" r:embed="rId1"/>
        <a:srcRect l="16429" t="13809" r="13214" b="19525"/>
        <a:stretch>
          <a:fillRect/>
        </a:stretch>
      </xdr:blipFill>
      <xdr:spPr>
        <a:xfrm>
          <a:off x="3596640" y="2974340"/>
          <a:ext cx="1807845" cy="129095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9</xdr:col>
      <xdr:colOff>1134745</xdr:colOff>
      <xdr:row>7</xdr:row>
      <xdr:rowOff>93980</xdr:rowOff>
    </xdr:from>
    <xdr:to xmlns:xdr="http://schemas.openxmlformats.org/drawingml/2006/spreadsheetDrawing">
      <xdr:col>11</xdr:col>
      <xdr:colOff>87630</xdr:colOff>
      <xdr:row>8</xdr:row>
      <xdr:rowOff>416560</xdr:rowOff>
    </xdr:to>
    <xdr:pic macro="">
      <xdr:nvPicPr>
        <xdr:cNvPr id="47" name="図 46"/>
        <xdr:cNvPicPr>
          <a:picLocks noChangeAspect="1"/>
        </xdr:cNvPicPr>
      </xdr:nvPicPr>
      <xdr:blipFill>
        <a:blip xmlns:r="http://schemas.openxmlformats.org/officeDocument/2006/relationships" r:embed="rId2"/>
        <a:srcRect l="11784" t="17619" r="11784" b="20000"/>
        <a:stretch>
          <a:fillRect/>
        </a:stretch>
      </xdr:blipFill>
      <xdr:spPr>
        <a:xfrm>
          <a:off x="12501880" y="2983230"/>
          <a:ext cx="2393315" cy="1465580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16</xdr:col>
      <xdr:colOff>59055</xdr:colOff>
      <xdr:row>17</xdr:row>
      <xdr:rowOff>314960</xdr:rowOff>
    </xdr:from>
    <xdr:to xmlns:xdr="http://schemas.openxmlformats.org/drawingml/2006/spreadsheetDrawing">
      <xdr:col>18</xdr:col>
      <xdr:colOff>14605</xdr:colOff>
      <xdr:row>20</xdr:row>
      <xdr:rowOff>0</xdr:rowOff>
    </xdr:to>
    <xdr:sp macro="" textlink="">
      <xdr:nvSpPr>
        <xdr:cNvPr id="31" name="四角形: 角を丸くする 30"/>
        <xdr:cNvSpPr/>
      </xdr:nvSpPr>
      <xdr:spPr>
        <a:xfrm>
          <a:off x="19721195" y="11099165"/>
          <a:ext cx="1218565" cy="62484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twoCellAnchor>
  <xdr:twoCellAnchor editAs="oneCell">
    <xdr:from xmlns:xdr="http://schemas.openxmlformats.org/drawingml/2006/spreadsheetDrawing">
      <xdr:col>6</xdr:col>
      <xdr:colOff>1358900</xdr:colOff>
      <xdr:row>7</xdr:row>
      <xdr:rowOff>71755</xdr:rowOff>
    </xdr:from>
    <xdr:to xmlns:xdr="http://schemas.openxmlformats.org/drawingml/2006/spreadsheetDrawing">
      <xdr:col>7</xdr:col>
      <xdr:colOff>1551940</xdr:colOff>
      <xdr:row>8</xdr:row>
      <xdr:rowOff>291465</xdr:rowOff>
    </xdr:to>
    <xdr:pic macro=""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74990" y="2961005"/>
          <a:ext cx="1913255" cy="136271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9</xdr:col>
      <xdr:colOff>1351915</xdr:colOff>
      <xdr:row>14</xdr:row>
      <xdr:rowOff>98425</xdr:rowOff>
    </xdr:from>
    <xdr:to xmlns:xdr="http://schemas.openxmlformats.org/drawingml/2006/spreadsheetDrawing">
      <xdr:col>10</xdr:col>
      <xdr:colOff>1517015</xdr:colOff>
      <xdr:row>14</xdr:row>
      <xdr:rowOff>1344930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19050" y="7580630"/>
          <a:ext cx="1885315" cy="124650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6</xdr:col>
      <xdr:colOff>674370</xdr:colOff>
      <xdr:row>14</xdr:row>
      <xdr:rowOff>53975</xdr:rowOff>
    </xdr:from>
    <xdr:to xmlns:xdr="http://schemas.openxmlformats.org/drawingml/2006/spreadsheetDrawing">
      <xdr:col>7</xdr:col>
      <xdr:colOff>620395</xdr:colOff>
      <xdr:row>14</xdr:row>
      <xdr:rowOff>1111885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0460" y="7536180"/>
          <a:ext cx="1666240" cy="105791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7</xdr:col>
      <xdr:colOff>682625</xdr:colOff>
      <xdr:row>13</xdr:row>
      <xdr:rowOff>142240</xdr:rowOff>
    </xdr:from>
    <xdr:to xmlns:xdr="http://schemas.openxmlformats.org/drawingml/2006/spreadsheetDrawing">
      <xdr:col>8</xdr:col>
      <xdr:colOff>525145</xdr:colOff>
      <xdr:row>14</xdr:row>
      <xdr:rowOff>1380490</xdr:rowOff>
    </xdr:to>
    <xdr:pic macro=""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18930" y="7243445"/>
          <a:ext cx="1562735" cy="161925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4</xdr:col>
      <xdr:colOff>332740</xdr:colOff>
      <xdr:row>14</xdr:row>
      <xdr:rowOff>45085</xdr:rowOff>
    </xdr:from>
    <xdr:to xmlns:xdr="http://schemas.openxmlformats.org/drawingml/2006/spreadsheetDrawing">
      <xdr:col>5</xdr:col>
      <xdr:colOff>588645</xdr:colOff>
      <xdr:row>14</xdr:row>
      <xdr:rowOff>1282065</xdr:rowOff>
    </xdr:to>
    <xdr:pic macro=""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8000" y="7527290"/>
          <a:ext cx="1976120" cy="123698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3</xdr:col>
      <xdr:colOff>560070</xdr:colOff>
      <xdr:row>14</xdr:row>
      <xdr:rowOff>45085</xdr:rowOff>
    </xdr:from>
    <xdr:to xmlns:xdr="http://schemas.openxmlformats.org/drawingml/2006/spreadsheetDrawing">
      <xdr:col>3</xdr:col>
      <xdr:colOff>1612900</xdr:colOff>
      <xdr:row>14</xdr:row>
      <xdr:rowOff>1245870</xdr:rowOff>
    </xdr:to>
    <xdr:pic macro=""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25115" y="7527290"/>
          <a:ext cx="1052830" cy="1200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2:AE70"/>
  <sheetViews>
    <sheetView tabSelected="1" view="pageBreakPreview" topLeftCell="B16" zoomScale="70" zoomScaleNormal="40" zoomScaleSheetLayoutView="70" workbookViewId="0">
      <selection activeCell="K4" sqref="K4"/>
    </sheetView>
  </sheetViews>
  <sheetFormatPr defaultRowHeight="14"/>
  <cols>
    <col min="1" max="2" width="9.58203125" customWidth="1"/>
    <col min="3" max="3" width="10.58203125" customWidth="1"/>
    <col min="4" max="5" width="22.58203125" customWidth="1"/>
    <col min="6" max="6" width="14.58203125" customWidth="1"/>
    <col min="7" max="8" width="22.58203125" customWidth="1"/>
    <col min="9" max="9" width="14.58203125" customWidth="1"/>
    <col min="10" max="11" width="22.58203125" customWidth="1"/>
    <col min="12" max="12" width="14.58203125" customWidth="1"/>
    <col min="13" max="14" width="9.58203125" customWidth="1"/>
    <col min="15" max="15" width="20.58203125" customWidth="1"/>
    <col min="16" max="16" width="9.4140625" bestFit="1" customWidth="1"/>
    <col min="17" max="17" width="10.58203125" customWidth="1"/>
    <col min="18" max="18" width="6" customWidth="1"/>
    <col min="19" max="19" width="8.58203125" customWidth="1"/>
    <col min="20" max="20" width="16.58203125" customWidth="1"/>
    <col min="21" max="21" width="8.58203125" customWidth="1"/>
    <col min="22" max="30" width="9" customWidth="1"/>
    <col min="31" max="31" width="9.08203125" customWidth="1"/>
  </cols>
  <sheetData>
    <row r="2" spans="1:31" ht="49.5" customHeight="1">
      <c r="A2" s="2"/>
      <c r="B2" s="3" t="s">
        <v>28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38"/>
      <c r="P2" s="38"/>
      <c r="Q2" s="38"/>
      <c r="R2" s="38"/>
      <c r="S2" s="38"/>
      <c r="T2" s="38"/>
      <c r="U2" s="38"/>
      <c r="V2" s="38"/>
      <c r="W2" s="91"/>
      <c r="X2" s="91"/>
    </row>
    <row r="3" spans="1:31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91"/>
      <c r="AE3" s="91"/>
    </row>
    <row r="4" spans="1:31" ht="48.5" customHeight="1">
      <c r="B4" s="4" ph="1"/>
      <c r="C4" s="6" t="s">
        <v>19</v>
      </c>
      <c r="F4" s="38"/>
      <c r="G4" s="38" ph="1"/>
      <c r="H4" s="38" ph="1"/>
      <c r="I4" s="38" ph="1"/>
      <c r="J4" s="38" ph="1"/>
      <c r="K4" s="38" ph="1"/>
      <c r="L4" s="38" ph="1"/>
      <c r="M4" s="38" ph="1"/>
      <c r="N4" s="38" ph="1"/>
      <c r="O4" s="38"/>
      <c r="P4" s="38"/>
      <c r="Q4" s="87" ph="1"/>
      <c r="R4" s="38"/>
      <c r="T4" s="7" ph="1"/>
      <c r="U4" s="38"/>
      <c r="V4" s="38"/>
      <c r="W4" s="38"/>
      <c r="X4" s="38"/>
      <c r="Y4" s="38"/>
      <c r="Z4" s="38"/>
      <c r="AA4" s="38"/>
      <c r="AB4" s="38"/>
      <c r="AC4" s="38"/>
      <c r="AD4" s="91"/>
      <c r="AE4" s="91"/>
    </row>
    <row r="5" spans="1:31" ht="39.75" customHeight="1">
      <c r="C5" s="7" t="s">
        <v>4</v>
      </c>
      <c r="E5" s="7"/>
    </row>
    <row r="6" spans="1:31" ht="39.75" customHeight="1">
      <c r="C6" s="1" t="s">
        <v>13</v>
      </c>
      <c r="E6" s="7"/>
    </row>
    <row r="7" spans="1:31" ht="30" customHeight="1">
      <c r="C7" s="8"/>
      <c r="D7" s="17" t="s">
        <v>14</v>
      </c>
      <c r="E7" s="30"/>
      <c r="F7" s="30"/>
      <c r="G7" s="17" t="s">
        <v>12</v>
      </c>
      <c r="H7" s="30"/>
      <c r="I7" s="30"/>
      <c r="J7" s="56" t="s">
        <v>11</v>
      </c>
      <c r="K7" s="62"/>
      <c r="L7" s="69"/>
      <c r="M7" s="77"/>
    </row>
    <row r="8" spans="1:31" ht="90" customHeight="1">
      <c r="C8" s="9" t="s">
        <v>3</v>
      </c>
      <c r="D8" s="18" t="s">
        <v>16</v>
      </c>
      <c r="E8" s="31"/>
      <c r="F8" s="31"/>
      <c r="G8" s="18" t="s">
        <v>15</v>
      </c>
      <c r="H8" s="31"/>
      <c r="I8" s="50"/>
      <c r="J8" s="25" t="s">
        <v>21</v>
      </c>
      <c r="K8" s="37"/>
      <c r="L8" s="44"/>
      <c r="M8" s="77"/>
    </row>
    <row r="9" spans="1:31" ht="90" customHeight="1">
      <c r="C9" s="10"/>
      <c r="D9" s="19"/>
      <c r="E9" s="32"/>
      <c r="F9" s="32"/>
      <c r="G9" s="19"/>
      <c r="H9" s="32"/>
      <c r="I9" s="51"/>
      <c r="J9" s="57"/>
      <c r="K9" s="63"/>
      <c r="L9" s="70"/>
    </row>
    <row r="10" spans="1:31" ht="40" customHeight="1">
      <c r="C10" s="11"/>
      <c r="D10" s="20" t="s">
        <v>7</v>
      </c>
      <c r="E10" s="33"/>
      <c r="F10" s="39" t="s">
        <v>24</v>
      </c>
      <c r="G10" s="20" t="s">
        <v>7</v>
      </c>
      <c r="H10" s="33"/>
      <c r="I10" s="39" t="s">
        <v>24</v>
      </c>
      <c r="J10" s="58" t="s">
        <v>7</v>
      </c>
      <c r="K10" s="64"/>
      <c r="L10" s="39" t="s">
        <v>24</v>
      </c>
    </row>
    <row r="11" spans="1:31" ht="40" customHeight="1">
      <c r="C11" s="12"/>
      <c r="D11" s="21"/>
      <c r="E11" s="34"/>
      <c r="F11" s="40"/>
      <c r="G11" s="21"/>
      <c r="H11" s="34"/>
      <c r="I11" s="40"/>
      <c r="J11" s="59"/>
      <c r="K11" s="65"/>
      <c r="L11" s="40"/>
    </row>
    <row r="12" spans="1:31" ht="51.5" customHeight="1">
      <c r="C12" s="13" ph="1"/>
      <c r="D12" s="22" t="s">
        <v>25</v>
      </c>
      <c r="E12" s="35"/>
      <c r="F12" s="41" t="str">
        <f>IF(F10="✔",70,"")</f>
        <v/>
      </c>
      <c r="G12" s="22" t="s">
        <v>23</v>
      </c>
      <c r="H12" s="35"/>
      <c r="I12" s="52" t="str">
        <f>IF(I10="✔",108,"")</f>
        <v/>
      </c>
      <c r="J12" s="22" t="s">
        <v>20</v>
      </c>
      <c r="K12" s="35"/>
      <c r="L12" s="54" t="str">
        <f>IF(L10="✔",71,"")</f>
        <v/>
      </c>
    </row>
    <row r="13" spans="1:31" ht="20.149999999999999" customHeight="1">
      <c r="C13" s="14" ph="1"/>
      <c r="D13" s="23" ph="1"/>
      <c r="E13" ph="1"/>
      <c r="F13" s="42"/>
      <c r="G13" s="47" ph="1"/>
      <c r="H13" s="47" ph="1"/>
      <c r="I13" s="42"/>
      <c r="J13" s="47"/>
      <c r="K13" s="47"/>
    </row>
    <row r="14" spans="1:31" ht="30" customHeight="1">
      <c r="C14" s="8"/>
      <c r="D14" s="24" t="s">
        <v>8</v>
      </c>
      <c r="E14" s="36"/>
      <c r="F14" s="43"/>
      <c r="G14" s="48" t="s">
        <v>10</v>
      </c>
      <c r="H14" s="49"/>
      <c r="I14" s="53"/>
      <c r="J14" s="60" t="s">
        <v>1</v>
      </c>
      <c r="K14" s="66"/>
      <c r="L14" s="71"/>
      <c r="M14" s="78"/>
      <c r="N14" s="79"/>
      <c r="O14" s="79"/>
      <c r="P14" s="79"/>
      <c r="Q14" s="79"/>
      <c r="R14" s="88"/>
    </row>
    <row r="15" spans="1:31" ht="180" customHeight="1">
      <c r="C15" s="15" t="s">
        <v>6</v>
      </c>
      <c r="D15" s="25" t="s">
        <v>18</v>
      </c>
      <c r="E15" s="37"/>
      <c r="F15" s="44"/>
      <c r="G15" s="25" t="s">
        <v>22</v>
      </c>
      <c r="H15" s="37"/>
      <c r="I15" s="44"/>
      <c r="J15" s="25" t="s">
        <v>5</v>
      </c>
      <c r="K15" s="37"/>
      <c r="L15" s="44"/>
      <c r="M15" s="78"/>
      <c r="N15" s="79"/>
      <c r="O15" s="79"/>
      <c r="P15" s="79"/>
      <c r="Q15" s="79"/>
      <c r="R15" s="88"/>
    </row>
    <row r="16" spans="1:31" ht="40" customHeight="1">
      <c r="C16" s="11"/>
      <c r="D16" s="20" t="s">
        <v>7</v>
      </c>
      <c r="E16" s="33"/>
      <c r="F16" s="39" t="s">
        <v>24</v>
      </c>
      <c r="G16" s="20" t="s">
        <v>7</v>
      </c>
      <c r="H16" s="33"/>
      <c r="I16" s="39" t="s">
        <v>24</v>
      </c>
      <c r="J16" s="20" t="s">
        <v>7</v>
      </c>
      <c r="K16" s="33"/>
      <c r="L16" s="39" t="s">
        <v>24</v>
      </c>
      <c r="M16" s="79"/>
      <c r="N16" s="79"/>
      <c r="O16" s="79"/>
      <c r="P16" s="79"/>
      <c r="Q16" s="79"/>
      <c r="R16" s="88"/>
    </row>
    <row r="17" spans="3:21" ht="40" customHeight="1">
      <c r="C17" s="12"/>
      <c r="D17" s="21"/>
      <c r="E17" s="34"/>
      <c r="F17" s="40"/>
      <c r="G17" s="21"/>
      <c r="H17" s="34"/>
      <c r="I17" s="40"/>
      <c r="J17" s="21"/>
      <c r="K17" s="34"/>
      <c r="L17" s="40"/>
      <c r="M17" s="79"/>
      <c r="N17" s="79"/>
      <c r="O17" s="79"/>
      <c r="P17" s="79"/>
      <c r="Q17" s="79"/>
      <c r="R17" s="88"/>
    </row>
    <row r="18" spans="3:21" ht="45.5" customHeight="1">
      <c r="C18" s="13" ph="1"/>
      <c r="D18" s="26" t="s">
        <v>2</v>
      </c>
      <c r="E18" s="35"/>
      <c r="F18" s="45" t="str">
        <f>IF(F16="✔",1131,"")</f>
        <v/>
      </c>
      <c r="G18" s="26" t="s">
        <v>2</v>
      </c>
      <c r="H18" s="35"/>
      <c r="I18" s="54" t="str">
        <f>IF(I16="✔",920,"")</f>
        <v/>
      </c>
      <c r="J18" s="26" t="s">
        <v>2</v>
      </c>
      <c r="K18" s="35"/>
      <c r="L18" s="72" t="str">
        <f>IF(L16="✔",611,"")</f>
        <v/>
      </c>
      <c r="M18" s="79"/>
      <c r="N18" s="79"/>
      <c r="O18" s="79"/>
      <c r="P18" s="79"/>
      <c r="Q18" s="79"/>
      <c r="R18" s="88"/>
    </row>
    <row r="19" spans="3:21" ht="47.5" hidden="1" customHeight="1">
      <c r="C19" s="13" ph="1"/>
      <c r="D19" s="27" ph="1"/>
      <c r="E19" s="27" ph="1"/>
      <c r="F19" s="46"/>
      <c r="G19" s="27" ph="1"/>
      <c r="H19" s="27" ph="1"/>
      <c r="I19" s="55"/>
      <c r="J19" s="27" ph="1"/>
      <c r="K19" s="67" ph="1"/>
      <c r="L19" s="55"/>
      <c r="M19" s="27" ph="1"/>
      <c r="N19" s="55"/>
      <c r="O19" s="27" ph="1"/>
      <c r="P19" s="27" ph="1"/>
      <c r="Q19" s="55"/>
    </row>
    <row r="20" spans="3:21" ht="28.5">
      <c r="D20" t="s">
        <v>26</v>
      </c>
      <c r="L20" s="73"/>
      <c r="O20" s="85"/>
      <c r="P20" s="85"/>
    </row>
    <row r="21" spans="3:21" ht="26.5" customHeight="1">
      <c r="D21" s="28" t="s">
        <v>27</v>
      </c>
      <c r="E21" s="28"/>
      <c r="F21" s="28"/>
      <c r="G21" s="28"/>
      <c r="H21" s="28"/>
    </row>
    <row r="22" spans="3:21" ht="45" customHeight="1">
      <c r="C22" s="16" t="s">
        <v>0</v>
      </c>
      <c r="D22" s="29" ph="1"/>
      <c r="E22" s="29" ph="1"/>
      <c r="J22" s="61" t="s">
        <v>9</v>
      </c>
      <c r="K22" s="68" t="str">
        <f>IF(SUM(F12,I12,L12,F18,I18,L18)=0,"",SUM(F12,I12,L12,F18,I18,L18))</f>
        <v/>
      </c>
      <c r="L22" s="74"/>
      <c r="M22" s="7" t="s">
        <v>17</v>
      </c>
      <c r="R22" s="89"/>
    </row>
    <row r="23" spans="3:21" ht="32.25" customHeight="1">
      <c r="L23" s="75"/>
      <c r="M23" s="80"/>
      <c r="N23" s="82"/>
      <c r="O23" s="86"/>
      <c r="P23" s="76"/>
      <c r="Q23" s="80"/>
    </row>
    <row r="24" spans="3:21" ht="20.149999999999999" customHeight="1">
      <c r="L24" s="76"/>
      <c r="M24" s="76"/>
      <c r="N24" s="76"/>
      <c r="O24" s="76"/>
      <c r="P24" s="76"/>
      <c r="Q24" s="76"/>
    </row>
    <row r="25" spans="3:21" ht="20" customHeight="1">
      <c r="L25" s="76"/>
      <c r="M25" s="76"/>
      <c r="N25" s="76"/>
    </row>
    <row r="27" spans="3:21" ht="19">
      <c r="T27" s="90"/>
      <c r="U27" s="90"/>
    </row>
    <row r="29" spans="3:21" ht="40" customHeight="1">
      <c r="C29" s="7" ph="1"/>
      <c r="N29" s="83"/>
      <c r="O29" s="1" ph="1"/>
      <c r="P29" s="1" ph="1"/>
    </row>
    <row r="30" spans="3:21" ht="29.5">
      <c r="C30" s="1" ph="1"/>
    </row>
    <row r="31" spans="3:21" ht="40" customHeight="1"/>
    <row r="32" spans="3:21" ht="40" customHeight="1"/>
    <row r="33" spans="2:16" ht="20.149999999999999" customHeight="1">
      <c r="B33" s="1" ph="1"/>
    </row>
    <row r="34" spans="2:16" ht="40" customHeight="1">
      <c r="B34" s="1" ph="1"/>
    </row>
    <row r="35" spans="2:16" ht="20.149999999999999" customHeight="1">
      <c r="B35" s="1" ph="1"/>
    </row>
    <row r="36" spans="2:16" s="1" customFormat="1" ht="40" customHeight="1" ph="1">
      <c r="B36" s="1"/>
      <c r="C36" s="1"/>
      <c r="G36" s="1"/>
      <c r="H36" s="1"/>
      <c r="I36" s="5" ph="1"/>
      <c r="J36" s="5" ph="1"/>
      <c r="K36" s="5" ph="1"/>
      <c r="L36" s="5"/>
      <c r="M36" s="81" ph="1"/>
      <c r="N36" s="84" ph="1"/>
    </row>
    <row r="37" spans="2:16" ht="40" customHeight="1">
      <c r="D37" s="1" ph="1"/>
      <c r="E37" s="1" ph="1"/>
      <c r="J37" s="5"/>
      <c r="K37" s="5"/>
      <c r="L37" s="5"/>
      <c r="M37" s="81" ph="1"/>
      <c r="N37" s="84"/>
      <c r="O37" s="1" ph="1"/>
      <c r="P37" s="1" ph="1"/>
    </row>
    <row r="38" spans="2:16" ht="40" customHeight="1">
      <c r="D38" s="1" ph="1"/>
      <c r="E38" s="1" ph="1"/>
      <c r="J38" s="5"/>
      <c r="K38" s="5"/>
      <c r="L38" s="5"/>
      <c r="M38" s="81" ph="1"/>
      <c r="N38" s="5" ph="1"/>
      <c r="O38" s="1" ph="1"/>
      <c r="P38" s="1" ph="1"/>
    </row>
    <row r="39" spans="2:16" ht="40" customHeight="1">
      <c r="B39" s="5" ph="1"/>
    </row>
    <row r="40" spans="2:16" ht="40" customHeight="1"/>
    <row r="41" spans="2:16" ht="40" customHeight="1"/>
    <row r="42" spans="2:16" ht="40" customHeight="1"/>
    <row r="43" spans="2:16" ht="40" customHeight="1"/>
    <row r="44" spans="2:16" ht="40" customHeight="1"/>
    <row r="45" spans="2:16" ht="40" customHeight="1"/>
    <row r="46" spans="2:16" ht="40" customHeight="1"/>
    <row r="47" spans="2:16" s="0" customFormat="1" ht="22.5" ph="1">
      <c r="B47" s="0"/>
      <c r="C47" s="0"/>
      <c r="G47" s="0"/>
      <c r="H47" s="0"/>
      <c r="L47" s="0"/>
    </row>
    <row r="48" spans="2:16" ht="22.5">
      <c r="D48" ph="1"/>
      <c r="E48" ph="1"/>
      <c r="M48" ph="1"/>
      <c r="O48" ph="1"/>
      <c r="P48" ph="1"/>
    </row>
    <row r="49" spans="2:16" ht="22.5">
      <c r="D49" ph="1"/>
      <c r="E49" ph="1"/>
      <c r="M49" ph="1"/>
      <c r="N49" ph="1"/>
      <c r="O49" ph="1"/>
      <c r="P49" ph="1"/>
    </row>
    <row r="50" spans="2:16" ht="22.5">
      <c r="B50" ph="1"/>
    </row>
    <row r="55" spans="2:16" ht="22.5">
      <c r="B55" ph="1"/>
    </row>
    <row r="63" spans="2:16" s="0" customFormat="1" ht="22.5" ph="1">
      <c r="B63" s="0"/>
      <c r="C63" s="0"/>
      <c r="G63" s="0"/>
      <c r="H63" s="0"/>
      <c r="L63" s="0"/>
    </row>
    <row r="64" spans="2:16" ht="22.5">
      <c r="D64" ph="1"/>
      <c r="E64" ph="1"/>
      <c r="M64" ph="1"/>
      <c r="O64" ph="1"/>
      <c r="P64" ph="1"/>
    </row>
    <row r="65" spans="2:16" ht="22.5">
      <c r="D65" ph="1"/>
      <c r="E65" ph="1"/>
      <c r="M65" ph="1"/>
      <c r="N65" ph="1"/>
      <c r="O65" ph="1"/>
      <c r="P65" ph="1"/>
    </row>
    <row r="66" spans="2:16" ht="22.5">
      <c r="B66" ph="1"/>
    </row>
    <row r="68" spans="2:16" s="0" customFormat="1" ht="22.5" ph="1">
      <c r="B68" s="0"/>
      <c r="C68" s="0"/>
      <c r="G68" s="0"/>
      <c r="H68" s="0"/>
      <c r="L68" s="0"/>
    </row>
    <row r="69" spans="2:16" ht="22.5">
      <c r="D69" ph="1"/>
      <c r="E69" ph="1"/>
      <c r="M69" ph="1"/>
      <c r="O69" ph="1"/>
      <c r="P69" ph="1"/>
    </row>
    <row r="70" spans="2:16" ht="22.5">
      <c r="D70" ph="1"/>
      <c r="E70" ph="1"/>
      <c r="M70" ph="1"/>
      <c r="O70" ph="1"/>
      <c r="P70" ph="1"/>
    </row>
  </sheetData>
  <mergeCells count="37">
    <mergeCell ref="D7:F7"/>
    <mergeCell ref="G7:I7"/>
    <mergeCell ref="J7:L7"/>
    <mergeCell ref="D12:E12"/>
    <mergeCell ref="G12:H12"/>
    <mergeCell ref="J12:K12"/>
    <mergeCell ref="D14:F14"/>
    <mergeCell ref="G14:I14"/>
    <mergeCell ref="J14:L14"/>
    <mergeCell ref="D15:F15"/>
    <mergeCell ref="G15:I15"/>
    <mergeCell ref="J15:L15"/>
    <mergeCell ref="D18:E18"/>
    <mergeCell ref="G18:H18"/>
    <mergeCell ref="J18:K18"/>
    <mergeCell ref="D21:H21"/>
    <mergeCell ref="K22:L22"/>
    <mergeCell ref="T27:U27"/>
    <mergeCell ref="B2:M3"/>
    <mergeCell ref="C8:C9"/>
    <mergeCell ref="D8:F9"/>
    <mergeCell ref="G8:I9"/>
    <mergeCell ref="J8:L9"/>
    <mergeCell ref="C10:C11"/>
    <mergeCell ref="D10:E11"/>
    <mergeCell ref="F10:F11"/>
    <mergeCell ref="G10:H11"/>
    <mergeCell ref="I10:I11"/>
    <mergeCell ref="J10:K11"/>
    <mergeCell ref="L10:L11"/>
    <mergeCell ref="C16:C17"/>
    <mergeCell ref="D16:E17"/>
    <mergeCell ref="F16:F17"/>
    <mergeCell ref="G16:H17"/>
    <mergeCell ref="I16:I17"/>
    <mergeCell ref="J16:K17"/>
    <mergeCell ref="L16:L17"/>
  </mergeCells>
  <phoneticPr fontId="1" type="Hiragana" alignment="distributed"/>
  <dataValidations count="1">
    <dataValidation type="list" allowBlank="0" showDropDown="0" showInputMessage="1" showErrorMessage="1" sqref="L10 F10 I10 L16 F16 I16">
      <formula1>"　,✔"</formula1>
    </dataValidation>
  </dataValidations>
  <printOptions horizontalCentered="1"/>
  <pageMargins left="0" right="0" top="0.19685039370078741" bottom="0" header="0" footer="0"/>
  <pageSetup paperSize="9" scale="56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中高一般</vt:lpstr>
    </vt:vector>
  </TitlesOfParts>
  <Company>埼玉県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埼玉県</dc:creator>
  <cp:lastModifiedBy>飯野　智紀</cp:lastModifiedBy>
  <cp:lastPrinted>2026-06-04T02:15:23Z</cp:lastPrinted>
  <dcterms:created xsi:type="dcterms:W3CDTF">2023-05-23T00:03:09Z</dcterms:created>
  <dcterms:modified xsi:type="dcterms:W3CDTF">2026-07-01T05:25:58Z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2026-07-01T05:25:58Z</vt:filetime>
  </property>
</Properties>
</file>