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小学校4～6年生用 " sheetId="1" r:id="rId4"/>
    <sheet state="visible" name="（削除不可！）計算データ資料" sheetId="2" r:id="rId5"/>
  </sheets>
  <definedNames/>
  <calcPr/>
</workbook>
</file>

<file path=xl/sharedStrings.xml><?xml version="1.0" encoding="utf-8"?>
<sst xmlns="http://schemas.openxmlformats.org/spreadsheetml/2006/main" count="211" uniqueCount="138">
  <si>
    <t xml:space="preserve">エコライフDAY（デイ）＆WEEK（ウィーク）埼玉２０２５（夏）チェックシート　　　小学校４～６年生用　</t>
  </si>
  <si>
    <r>
      <rPr>
        <rFont val="ＭＳ Ｐゴシック"/>
        <b/>
        <color rgb="FF00B050"/>
        <sz val="24.0"/>
      </rPr>
      <t>ステップ１：エコライフDAY</t>
    </r>
    <r>
      <rPr>
        <rFont val="ＭＳ Ｐゴシック"/>
        <b/>
        <color theme="1"/>
        <sz val="24.0"/>
      </rPr>
      <t xml:space="preserve">　 下の取組項目を見て、1日、環境のことを考えて生活してみよう！</t>
    </r>
  </si>
  <si>
    <r>
      <rPr>
        <rFont val="ＭＳ Ｐゴシック"/>
        <b/>
        <color rgb="FF00B050"/>
        <sz val="24.0"/>
      </rPr>
      <t>ステップ2：エコライフWEEK</t>
    </r>
    <r>
      <rPr>
        <rFont val="ＭＳ Ｐゴシック"/>
        <b/>
        <color theme="1"/>
        <sz val="24.0"/>
      </rPr>
      <t xml:space="preserve">　下の取組項目を見て、できるものを1週間続けてみよう！</t>
    </r>
  </si>
  <si>
    <r>
      <rPr>
        <rFont val="Segoe UI Symbol"/>
        <color rgb="FFFF0000"/>
        <sz val="18.0"/>
      </rPr>
      <t>🔌</t>
    </r>
    <r>
      <rPr>
        <rFont val="メイリオ"/>
        <color rgb="FFFF0000"/>
        <sz val="18.0"/>
      </rPr>
      <t>マークは節電の項目です。</t>
    </r>
  </si>
  <si>
    <t>取り組めた項目を「✔」しよう。　「ご家族用」は取り組めた人数を選んでね。（　）の数字 は、減 らせる二酸化炭素 の量 （g）だよ。</t>
  </si>
  <si>
    <r>
      <rPr>
        <rFont val="Segoe UI Symbol"/>
        <b val="0"/>
        <color theme="1"/>
        <sz val="18.0"/>
      </rPr>
      <t>🔌</t>
    </r>
    <r>
      <rPr>
        <rFont val="メイリオ"/>
        <b/>
        <color theme="1"/>
        <sz val="18.0"/>
      </rPr>
      <t xml:space="preserve">  1</t>
    </r>
    <r>
      <rPr>
        <rFont val="メイリオ"/>
        <b/>
        <color theme="1"/>
        <sz val="18.0"/>
      </rPr>
      <t>（リビング）</t>
    </r>
  </si>
  <si>
    <r>
      <rPr>
        <rFont val="Segoe UI Symbol"/>
        <b val="0"/>
        <color theme="1"/>
        <sz val="18.0"/>
      </rPr>
      <t>🔌</t>
    </r>
    <r>
      <rPr>
        <rFont val="メイリオ"/>
        <b/>
        <color theme="1"/>
        <sz val="18.0"/>
      </rPr>
      <t xml:space="preserve">  2</t>
    </r>
    <r>
      <rPr>
        <rFont val="メイリオ"/>
        <b/>
        <color theme="1"/>
        <sz val="18.0"/>
      </rPr>
      <t>（リビング）</t>
    </r>
  </si>
  <si>
    <r>
      <rPr>
        <rFont val="Segoe UI Symbol"/>
        <b val="0"/>
        <color theme="1"/>
        <sz val="18.0"/>
      </rPr>
      <t>🔌</t>
    </r>
    <r>
      <rPr>
        <rFont val="メイリオ"/>
        <b val="0"/>
        <color theme="1"/>
        <sz val="18.0"/>
      </rPr>
      <t xml:space="preserve"> </t>
    </r>
    <r>
      <rPr>
        <rFont val="メイリオ"/>
        <b/>
        <color theme="1"/>
        <sz val="18.0"/>
      </rPr>
      <t xml:space="preserve"> 3</t>
    </r>
    <r>
      <rPr>
        <rFont val="メイリオ"/>
        <b/>
        <color theme="1"/>
        <sz val="18.0"/>
      </rPr>
      <t>（リビング）</t>
    </r>
  </si>
  <si>
    <r>
      <rPr>
        <rFont val="Segoe UI Symbol"/>
        <b val="0"/>
        <color theme="1"/>
        <sz val="18.0"/>
      </rPr>
      <t>🔌</t>
    </r>
    <r>
      <rPr>
        <rFont val="メイリオ"/>
        <b/>
        <color theme="1"/>
        <sz val="18.0"/>
      </rPr>
      <t xml:space="preserve">  4</t>
    </r>
    <r>
      <rPr>
        <rFont val="メイリオ"/>
        <b/>
        <color theme="1"/>
        <sz val="18.0"/>
      </rPr>
      <t xml:space="preserve">　(リビング)</t>
    </r>
  </si>
  <si>
    <r>
      <rPr>
        <rFont val="Segoe UI Symbol"/>
        <b val="0"/>
        <color theme="1"/>
        <sz val="18.0"/>
      </rPr>
      <t>🔌</t>
    </r>
    <r>
      <rPr>
        <rFont val="メイリオ"/>
        <b/>
        <color theme="1"/>
        <sz val="18.0"/>
      </rPr>
      <t xml:space="preserve">  5　(リビング)</t>
    </r>
  </si>
  <si>
    <t>みんなで取り組んでみよう！</t>
  </si>
  <si>
    <t>部屋を冷やし
すぎないように、控えめに冷房を使った。 【室温の目安は28℃】（128g/日）
（ひと夏で1,027円節約）</t>
  </si>
  <si>
    <t>エアコンのフィルターを掃除した。（294g/週）
（1年で1,085円節約）</t>
  </si>
  <si>
    <t>ほかのことをするときは、テレビを消した。（38g/日）　
（１年で981円節約）</t>
  </si>
  <si>
    <t>テレビなど家電
製品を使わないときは主電源を切ったりコンセントからプラグを抜いた。（73g/日）
（1年で1,903円節約）</t>
  </si>
  <si>
    <t>照明は、省エネ型のLED照明を使用した。（847g/週）
（１年で3,161円節約）</t>
  </si>
  <si>
    <t>本人用</t>
  </si>
  <si>
    <r>
      <rPr>
        <rFont val="ＭＳ Ｐゴシック"/>
        <b/>
        <color theme="1"/>
        <sz val="18.0"/>
      </rPr>
      <t>1日</t>
    </r>
    <r>
      <rPr>
        <rFont val="ＭＳ Ｐゴシック"/>
        <color theme="1"/>
        <sz val="14.0"/>
      </rPr>
      <t>できたら</t>
    </r>
    <r>
      <rPr>
        <rFont val="ＭＳ Ｐゴシック"/>
        <color theme="1"/>
        <sz val="16.0"/>
      </rPr>
      <t>✔(128g)</t>
    </r>
  </si>
  <si>
    <t xml:space="preserve">　</t>
  </si>
  <si>
    <t>取り組めたら✔
(294g)</t>
  </si>
  <si>
    <r>
      <rPr>
        <rFont val="ＭＳ Ｐゴシック"/>
        <b/>
        <color theme="1"/>
        <sz val="18.0"/>
      </rPr>
      <t>1日</t>
    </r>
    <r>
      <rPr>
        <rFont val="ＭＳ Ｐゴシック"/>
        <color theme="1"/>
        <sz val="14.0"/>
      </rPr>
      <t>できたら</t>
    </r>
    <r>
      <rPr>
        <rFont val="ＭＳ Ｐゴシック"/>
        <color theme="1"/>
        <sz val="16.0"/>
      </rPr>
      <t>✔(38g)</t>
    </r>
  </si>
  <si>
    <r>
      <rPr>
        <rFont val="ＭＳ Ｐゴシック"/>
        <b/>
        <color theme="1"/>
        <sz val="18.0"/>
      </rPr>
      <t>1日</t>
    </r>
    <r>
      <rPr>
        <rFont val="ＭＳ Ｐゴシック"/>
        <color theme="1"/>
        <sz val="14.0"/>
      </rPr>
      <t>できたら</t>
    </r>
    <r>
      <rPr>
        <rFont val="ＭＳ Ｐゴシック"/>
        <color theme="1"/>
        <sz val="16.0"/>
      </rPr>
      <t>✔(73g)</t>
    </r>
  </si>
  <si>
    <t>取り組めたら✔
(847g)</t>
  </si>
  <si>
    <r>
      <rPr>
        <rFont val="ＭＳ Ｐゴシック"/>
        <b/>
        <color theme="1"/>
        <sz val="18.0"/>
      </rPr>
      <t>1週間</t>
    </r>
    <r>
      <rPr>
        <rFont val="ＭＳ Ｐゴシック"/>
        <color theme="1"/>
        <sz val="14.0"/>
      </rPr>
      <t>できたら</t>
    </r>
    <r>
      <rPr>
        <rFont val="ＭＳ Ｐゴシック"/>
        <color theme="1"/>
        <sz val="16.0"/>
      </rPr>
      <t>✔(896g)</t>
    </r>
  </si>
  <si>
    <r>
      <rPr>
        <rFont val="ＭＳ Ｐゴシック"/>
        <b/>
        <color theme="1"/>
        <sz val="18.0"/>
      </rPr>
      <t>1週間</t>
    </r>
    <r>
      <rPr>
        <rFont val="ＭＳ Ｐゴシック"/>
        <color theme="1"/>
        <sz val="14.0"/>
      </rPr>
      <t>できたら</t>
    </r>
    <r>
      <rPr>
        <rFont val="ＭＳ Ｐゴシック"/>
        <color theme="1"/>
        <sz val="16.0"/>
      </rPr>
      <t>✔(266g)</t>
    </r>
  </si>
  <si>
    <r>
      <rPr>
        <rFont val="ＭＳ Ｐゴシック"/>
        <b/>
        <color theme="1"/>
        <sz val="18.0"/>
      </rPr>
      <t>1週間</t>
    </r>
    <r>
      <rPr>
        <rFont val="ＭＳ Ｐゴシック"/>
        <color theme="1"/>
        <sz val="14.0"/>
      </rPr>
      <t>できたら</t>
    </r>
    <r>
      <rPr>
        <rFont val="ＭＳ Ｐゴシック"/>
        <color theme="1"/>
        <sz val="16.0"/>
      </rPr>
      <t>✔(511g)</t>
    </r>
  </si>
  <si>
    <t>ご家族用</t>
  </si>
  <si>
    <r>
      <rPr>
        <rFont val="ＭＳ Ｐゴシック"/>
        <b/>
        <color theme="1"/>
        <sz val="18.0"/>
      </rPr>
      <t>1日</t>
    </r>
    <r>
      <rPr>
        <rFont val="ＭＳ Ｐゴシック"/>
        <color theme="1"/>
        <sz val="14.0"/>
      </rPr>
      <t>できた人数(</t>
    </r>
    <r>
      <rPr>
        <rFont val="ＭＳ Ｐゴシック"/>
        <color theme="1"/>
        <sz val="16.0"/>
      </rPr>
      <t>128g)</t>
    </r>
  </si>
  <si>
    <t>おうちの人と
いっしょに取り組もう</t>
  </si>
  <si>
    <r>
      <rPr>
        <rFont val="ＭＳ Ｐゴシック"/>
        <b/>
        <color theme="1"/>
        <sz val="18.0"/>
      </rPr>
      <t>1日</t>
    </r>
    <r>
      <rPr>
        <rFont val="ＭＳ Ｐゴシック"/>
        <color theme="1"/>
        <sz val="14.0"/>
      </rPr>
      <t>できた人数</t>
    </r>
    <r>
      <rPr>
        <rFont val="ＭＳ Ｐゴシック"/>
        <color theme="1"/>
        <sz val="16.0"/>
      </rPr>
      <t>(38g)</t>
    </r>
  </si>
  <si>
    <r>
      <rPr>
        <rFont val="ＭＳ Ｐゴシック"/>
        <b/>
        <color theme="1"/>
        <sz val="18.0"/>
      </rPr>
      <t>1日</t>
    </r>
    <r>
      <rPr>
        <rFont val="ＭＳ Ｐゴシック"/>
        <color theme="1"/>
        <sz val="14.0"/>
      </rPr>
      <t>できた人数</t>
    </r>
    <r>
      <rPr>
        <rFont val="ＭＳ Ｐゴシック"/>
        <color theme="1"/>
        <sz val="16.0"/>
      </rPr>
      <t>(73g)</t>
    </r>
  </si>
  <si>
    <r>
      <rPr>
        <rFont val="ＭＳ Ｐゴシック"/>
        <b/>
        <color theme="1"/>
        <sz val="18.0"/>
      </rPr>
      <t>1週間</t>
    </r>
    <r>
      <rPr>
        <rFont val="ＭＳ Ｐゴシック"/>
        <color theme="1"/>
        <sz val="14.0"/>
      </rPr>
      <t>できた人数</t>
    </r>
    <r>
      <rPr>
        <rFont val="ＭＳ Ｐゴシック"/>
        <color theme="1"/>
        <sz val="16.0"/>
      </rPr>
      <t>(896g)</t>
    </r>
  </si>
  <si>
    <r>
      <rPr>
        <rFont val="ＭＳ Ｐゴシック"/>
        <b/>
        <color theme="1"/>
        <sz val="18.0"/>
      </rPr>
      <t>1週間</t>
    </r>
    <r>
      <rPr>
        <rFont val="ＭＳ Ｐゴシック"/>
        <color theme="1"/>
        <sz val="14.0"/>
      </rPr>
      <t>できた人数</t>
    </r>
    <r>
      <rPr>
        <rFont val="ＭＳ Ｐゴシック"/>
        <color theme="1"/>
        <sz val="16.0"/>
      </rPr>
      <t>(266g)</t>
    </r>
  </si>
  <si>
    <r>
      <rPr>
        <rFont val="ＭＳ Ｐゴシック"/>
        <b/>
        <color theme="1"/>
        <sz val="18.0"/>
      </rPr>
      <t>1週間</t>
    </r>
    <r>
      <rPr>
        <rFont val="ＭＳ Ｐゴシック"/>
        <color theme="1"/>
        <sz val="14.0"/>
      </rPr>
      <t>できた人数</t>
    </r>
    <r>
      <rPr>
        <rFont val="ＭＳ Ｐゴシック"/>
        <color theme="1"/>
        <sz val="16.0"/>
      </rPr>
      <t>(511g)</t>
    </r>
  </si>
  <si>
    <t>減らせた二酸化炭素(g)</t>
  </si>
  <si>
    <r>
      <rPr>
        <rFont val="Segoe UI Symbol"/>
        <b val="0"/>
        <color theme="1"/>
        <sz val="18.0"/>
      </rPr>
      <t>🔌</t>
    </r>
    <r>
      <rPr>
        <rFont val="メイリオ"/>
        <b/>
        <color theme="1"/>
        <sz val="18.0"/>
      </rPr>
      <t xml:space="preserve">  6　(リビング)</t>
    </r>
  </si>
  <si>
    <t>7　(お風呂・洗面所)</t>
  </si>
  <si>
    <t>8　(お風呂・洗面所)</t>
  </si>
  <si>
    <r>
      <rPr>
        <rFont val="Segoe UI Symbol"/>
        <b val="0"/>
        <color theme="1"/>
        <sz val="14.0"/>
      </rPr>
      <t>🔌</t>
    </r>
    <r>
      <rPr>
        <rFont val="メイリオ"/>
        <b/>
        <color theme="1"/>
        <sz val="14.0"/>
      </rPr>
      <t xml:space="preserve">  9</t>
    </r>
    <r>
      <rPr>
        <rFont val="メイリオ"/>
        <b/>
        <color theme="1"/>
        <sz val="14.0"/>
      </rPr>
      <t xml:space="preserve">　(お風呂・洗面所)</t>
    </r>
  </si>
  <si>
    <r>
      <rPr>
        <rFont val="Segoe UI Symbol"/>
        <b val="0"/>
        <color theme="1"/>
        <sz val="18.0"/>
      </rPr>
      <t>🔌</t>
    </r>
    <r>
      <rPr>
        <rFont val="メイリオ"/>
        <b/>
        <color theme="1"/>
        <sz val="18.0"/>
      </rPr>
      <t xml:space="preserve">  10</t>
    </r>
    <r>
      <rPr>
        <rFont val="メイリオ"/>
        <b/>
        <color theme="1"/>
        <sz val="18.0"/>
      </rPr>
      <t xml:space="preserve">　(キッチン)</t>
    </r>
  </si>
  <si>
    <t>部屋を出る時は、明かりを消した。（20g/日）
（１年で521円節約）</t>
  </si>
  <si>
    <t>お湯 や水 を
流 しっぱなしにしないで、こまめにとめた。（103g/日）
（１年で3,127円節約）</t>
  </si>
  <si>
    <t>お風呂は
冷めないうちに、みんなで続けて入った。（292g/日）
（１年で6,300円節約）</t>
  </si>
  <si>
    <t>トイレの便座暖房の電源を切った。（238g/週）
（１年で897円節約）</t>
  </si>
  <si>
    <t>炊飯器の保温機能を使わなかった。（55g/日）
（１年で1,433円節約）</t>
  </si>
  <si>
    <r>
      <rPr>
        <rFont val="ＭＳ Ｐゴシック"/>
        <b/>
        <color theme="1"/>
        <sz val="18.0"/>
      </rPr>
      <t>1日</t>
    </r>
    <r>
      <rPr>
        <rFont val="ＭＳ Ｐゴシック"/>
        <color theme="1"/>
        <sz val="14.0"/>
      </rPr>
      <t>できたら</t>
    </r>
    <r>
      <rPr>
        <rFont val="ＭＳ Ｐゴシック"/>
        <color theme="1"/>
        <sz val="16.0"/>
      </rPr>
      <t>✔(20g)</t>
    </r>
  </si>
  <si>
    <r>
      <rPr>
        <rFont val="ＭＳ Ｐゴシック"/>
        <b/>
        <color theme="1"/>
        <sz val="18.0"/>
      </rPr>
      <t>1日</t>
    </r>
    <r>
      <rPr>
        <rFont val="ＭＳ Ｐゴシック"/>
        <color theme="1"/>
        <sz val="14.0"/>
      </rPr>
      <t>できたら</t>
    </r>
    <r>
      <rPr>
        <rFont val="ＭＳ Ｐゴシック"/>
        <color theme="1"/>
        <sz val="16.0"/>
      </rPr>
      <t>✔(103g)</t>
    </r>
  </si>
  <si>
    <r>
      <rPr>
        <rFont val="ＭＳ Ｐゴシック"/>
        <b/>
        <color theme="1"/>
        <sz val="18.0"/>
      </rPr>
      <t>1日</t>
    </r>
    <r>
      <rPr>
        <rFont val="ＭＳ Ｐゴシック"/>
        <color theme="1"/>
        <sz val="14.0"/>
      </rPr>
      <t>できたら</t>
    </r>
    <r>
      <rPr>
        <rFont val="ＭＳ Ｐゴシック"/>
        <color theme="1"/>
        <sz val="16.0"/>
      </rPr>
      <t>✔(292g)</t>
    </r>
  </si>
  <si>
    <t>取り組めたら✔
(238g)</t>
  </si>
  <si>
    <r>
      <rPr>
        <rFont val="ＭＳ Ｐゴシック"/>
        <b/>
        <color theme="1"/>
        <sz val="18.0"/>
      </rPr>
      <t>1日</t>
    </r>
    <r>
      <rPr>
        <rFont val="ＭＳ Ｐゴシック"/>
        <color theme="1"/>
        <sz val="14.0"/>
      </rPr>
      <t>できたら</t>
    </r>
    <r>
      <rPr>
        <rFont val="ＭＳ Ｐゴシック"/>
        <color theme="1"/>
        <sz val="16.0"/>
      </rPr>
      <t>✔(55g)</t>
    </r>
  </si>
  <si>
    <t>※裏面に続きます</t>
  </si>
  <si>
    <r>
      <rPr>
        <rFont val="ＭＳ Ｐゴシック"/>
        <b/>
        <color theme="1"/>
        <sz val="18.0"/>
      </rPr>
      <t>1週間</t>
    </r>
    <r>
      <rPr>
        <rFont val="ＭＳ Ｐゴシック"/>
        <color theme="1"/>
        <sz val="14.0"/>
      </rPr>
      <t>できたら</t>
    </r>
    <r>
      <rPr>
        <rFont val="ＭＳ Ｐゴシック"/>
        <color theme="1"/>
        <sz val="16.0"/>
      </rPr>
      <t>✔(140g)</t>
    </r>
  </si>
  <si>
    <r>
      <rPr>
        <rFont val="ＭＳ Ｐゴシック"/>
        <b/>
        <color theme="1"/>
        <sz val="18.0"/>
      </rPr>
      <t>1週間</t>
    </r>
    <r>
      <rPr>
        <rFont val="ＭＳ Ｐゴシック"/>
        <color theme="1"/>
        <sz val="14.0"/>
      </rPr>
      <t>できたら</t>
    </r>
    <r>
      <rPr>
        <rFont val="ＭＳ Ｐゴシック"/>
        <color theme="1"/>
        <sz val="16.0"/>
      </rPr>
      <t>✔(721g)</t>
    </r>
  </si>
  <si>
    <r>
      <rPr>
        <rFont val="ＭＳ Ｐゴシック"/>
        <b/>
        <color theme="1"/>
        <sz val="18.0"/>
      </rPr>
      <t>1週間</t>
    </r>
    <r>
      <rPr>
        <rFont val="ＭＳ Ｐゴシック"/>
        <color theme="1"/>
        <sz val="14.0"/>
      </rPr>
      <t>できたら</t>
    </r>
    <r>
      <rPr>
        <rFont val="ＭＳ Ｐゴシック"/>
        <color theme="1"/>
        <sz val="16.0"/>
      </rPr>
      <t>✔(2,044g)</t>
    </r>
  </si>
  <si>
    <r>
      <rPr>
        <rFont val="ＭＳ Ｐゴシック"/>
        <b/>
        <color theme="1"/>
        <sz val="18.0"/>
      </rPr>
      <t>1週間</t>
    </r>
    <r>
      <rPr>
        <rFont val="ＭＳ Ｐゴシック"/>
        <color theme="1"/>
        <sz val="14.0"/>
      </rPr>
      <t>できたら</t>
    </r>
    <r>
      <rPr>
        <rFont val="ＭＳ Ｐゴシック"/>
        <color theme="1"/>
        <sz val="16.0"/>
      </rPr>
      <t>✔(385g)</t>
    </r>
  </si>
  <si>
    <r>
      <rPr>
        <rFont val="ＭＳ Ｐゴシック"/>
        <b/>
        <color theme="1"/>
        <sz val="18.0"/>
      </rPr>
      <t>1日</t>
    </r>
    <r>
      <rPr>
        <rFont val="ＭＳ Ｐゴシック"/>
        <color theme="1"/>
        <sz val="14.0"/>
      </rPr>
      <t>できた人数</t>
    </r>
    <r>
      <rPr>
        <rFont val="ＭＳ Ｐゴシック"/>
        <color theme="1"/>
        <sz val="16.0"/>
      </rPr>
      <t>(20g)</t>
    </r>
  </si>
  <si>
    <r>
      <rPr>
        <rFont val="ＭＳ Ｐゴシック"/>
        <b/>
        <color theme="1"/>
        <sz val="18.0"/>
      </rPr>
      <t>1日</t>
    </r>
    <r>
      <rPr>
        <rFont val="ＭＳ Ｐゴシック"/>
        <color theme="1"/>
        <sz val="14.0"/>
      </rPr>
      <t>できた人数</t>
    </r>
    <r>
      <rPr>
        <rFont val="ＭＳ Ｐゴシック"/>
        <color theme="1"/>
        <sz val="16.0"/>
      </rPr>
      <t>(103g)</t>
    </r>
  </si>
  <si>
    <r>
      <rPr>
        <rFont val="ＭＳ Ｐゴシック"/>
        <b/>
        <color theme="1"/>
        <sz val="18.0"/>
      </rPr>
      <t>1週間</t>
    </r>
    <r>
      <rPr>
        <rFont val="ＭＳ Ｐゴシック"/>
        <color theme="1"/>
        <sz val="14.0"/>
      </rPr>
      <t>できた人数</t>
    </r>
    <r>
      <rPr>
        <rFont val="ＭＳ Ｐゴシック"/>
        <color theme="1"/>
        <sz val="16.0"/>
      </rPr>
      <t>(140g)</t>
    </r>
  </si>
  <si>
    <r>
      <rPr>
        <rFont val="ＭＳ Ｐゴシック"/>
        <b/>
        <color theme="1"/>
        <sz val="18.0"/>
      </rPr>
      <t>1週間</t>
    </r>
    <r>
      <rPr>
        <rFont val="ＭＳ Ｐゴシック"/>
        <color theme="1"/>
        <sz val="14.0"/>
      </rPr>
      <t>できた人数</t>
    </r>
    <r>
      <rPr>
        <rFont val="ＭＳ Ｐゴシック"/>
        <color theme="1"/>
        <sz val="16.0"/>
      </rPr>
      <t>(721g)</t>
    </r>
  </si>
  <si>
    <r>
      <rPr>
        <rFont val="Segoe UI Symbol"/>
        <color rgb="FFFF0000"/>
        <sz val="18.0"/>
      </rPr>
      <t>🔌</t>
    </r>
    <r>
      <rPr>
        <rFont val="メイリオ"/>
        <color rgb="FFFF0000"/>
        <sz val="18.0"/>
      </rPr>
      <t>マークは節電の項目です。</t>
    </r>
  </si>
  <si>
    <r>
      <rPr>
        <rFont val="Segoe UI Symbol"/>
        <b val="0"/>
        <color theme="1"/>
        <sz val="18.0"/>
      </rPr>
      <t>🔌</t>
    </r>
    <r>
      <rPr>
        <rFont val="メイリオ"/>
        <b/>
        <color theme="1"/>
        <sz val="18.0"/>
      </rPr>
      <t xml:space="preserve">  11</t>
    </r>
    <r>
      <rPr>
        <rFont val="メイリオ"/>
        <b/>
        <color theme="1"/>
        <sz val="18.0"/>
      </rPr>
      <t xml:space="preserve">　(キッチン)</t>
    </r>
  </si>
  <si>
    <r>
      <rPr>
        <rFont val="Segoe UI Symbol"/>
        <b val="0"/>
        <color theme="1"/>
        <sz val="18.0"/>
      </rPr>
      <t>🔌</t>
    </r>
    <r>
      <rPr>
        <rFont val="メイリオ"/>
        <b/>
        <color theme="1"/>
        <sz val="18.0"/>
      </rPr>
      <t xml:space="preserve">  12　(キッチン)</t>
    </r>
  </si>
  <si>
    <r>
      <rPr>
        <rFont val="Segoe UI Symbol"/>
        <b val="0"/>
        <color theme="1"/>
        <sz val="18.0"/>
      </rPr>
      <t>🔌</t>
    </r>
    <r>
      <rPr>
        <rFont val="メイリオ"/>
        <b/>
        <color theme="1"/>
        <sz val="18.0"/>
      </rPr>
      <t xml:space="preserve">  13</t>
    </r>
    <r>
      <rPr>
        <rFont val="メイリオ"/>
        <b/>
        <color theme="1"/>
        <sz val="18.0"/>
      </rPr>
      <t xml:space="preserve">　(キッチン)</t>
    </r>
  </si>
  <si>
    <t>14　(キッチン)</t>
  </si>
  <si>
    <t>15　(食べ物)</t>
  </si>
  <si>
    <t xml:space="preserve">
電気ポットを
長時間使用しないときはプラグを抜いた。（140g/日）
（１年で3,652円節約）</t>
  </si>
  <si>
    <t>冷蔵庫にものを詰め込み過ぎなかった。（57g/日）
（１年で1,490円節約）</t>
  </si>
  <si>
    <t xml:space="preserve">
冷蔵庫の
庫内温度設定
を、「強」から「中」に変更した。（560g/週）
（１年で2,097円節約）</t>
  </si>
  <si>
    <t xml:space="preserve">
冷蔵庫の食材をチェックし、買うものを決めてから買い物に出かけた。（19g/日）</t>
  </si>
  <si>
    <t xml:space="preserve">
ご飯やおかずを、残さず食べた。（18g/日）</t>
  </si>
  <si>
    <r>
      <rPr>
        <rFont val="ＭＳ Ｐゴシック"/>
        <b/>
        <color theme="1"/>
        <sz val="18.0"/>
      </rPr>
      <t>1日</t>
    </r>
    <r>
      <rPr>
        <rFont val="ＭＳ Ｐゴシック"/>
        <color theme="1"/>
        <sz val="14.0"/>
      </rPr>
      <t>できたら</t>
    </r>
    <r>
      <rPr>
        <rFont val="ＭＳ Ｐゴシック"/>
        <color theme="1"/>
        <sz val="16.0"/>
      </rPr>
      <t>✔(140g)</t>
    </r>
  </si>
  <si>
    <r>
      <rPr>
        <rFont val="ＭＳ Ｐゴシック"/>
        <b/>
        <color theme="1"/>
        <sz val="18.0"/>
      </rPr>
      <t>1日</t>
    </r>
    <r>
      <rPr>
        <rFont val="ＭＳ Ｐゴシック"/>
        <color theme="1"/>
        <sz val="14.0"/>
      </rPr>
      <t>できたら</t>
    </r>
    <r>
      <rPr>
        <rFont val="ＭＳ Ｐゴシック"/>
        <color theme="1"/>
        <sz val="16.0"/>
      </rPr>
      <t>✔(57g)</t>
    </r>
  </si>
  <si>
    <t>取り組めたら✔
(560g)</t>
  </si>
  <si>
    <r>
      <rPr>
        <rFont val="ＭＳ Ｐゴシック"/>
        <b/>
        <color theme="1"/>
        <sz val="18.0"/>
      </rPr>
      <t>1日</t>
    </r>
    <r>
      <rPr>
        <rFont val="ＭＳ Ｐゴシック"/>
        <color theme="1"/>
        <sz val="14.0"/>
      </rPr>
      <t>できたら</t>
    </r>
    <r>
      <rPr>
        <rFont val="ＭＳ Ｐゴシック"/>
        <color theme="1"/>
        <sz val="16.0"/>
      </rPr>
      <t>✔(19g)</t>
    </r>
  </si>
  <si>
    <r>
      <rPr>
        <rFont val="ＭＳ Ｐゴシック"/>
        <b/>
        <color theme="1"/>
        <sz val="18.0"/>
      </rPr>
      <t>1日</t>
    </r>
    <r>
      <rPr>
        <rFont val="ＭＳ Ｐゴシック"/>
        <color theme="1"/>
        <sz val="14.0"/>
      </rPr>
      <t>できたら</t>
    </r>
    <r>
      <rPr>
        <rFont val="ＭＳ Ｐゴシック"/>
        <color theme="1"/>
        <sz val="16.0"/>
      </rPr>
      <t>✔(18g)</t>
    </r>
  </si>
  <si>
    <r>
      <rPr>
        <rFont val="ＭＳ Ｐゴシック"/>
        <b/>
        <color theme="1"/>
        <sz val="18.0"/>
      </rPr>
      <t>1週間</t>
    </r>
    <r>
      <rPr>
        <rFont val="ＭＳ Ｐゴシック"/>
        <color theme="1"/>
        <sz val="14.0"/>
      </rPr>
      <t>できたら</t>
    </r>
    <r>
      <rPr>
        <rFont val="ＭＳ Ｐゴシック"/>
        <color theme="1"/>
        <sz val="16.0"/>
      </rPr>
      <t>✔(980g)</t>
    </r>
  </si>
  <si>
    <r>
      <rPr>
        <rFont val="ＭＳ Ｐゴシック"/>
        <b/>
        <color theme="1"/>
        <sz val="18.0"/>
      </rPr>
      <t>1週間</t>
    </r>
    <r>
      <rPr>
        <rFont val="ＭＳ Ｐゴシック"/>
        <color theme="1"/>
        <sz val="14.0"/>
      </rPr>
      <t>できたら</t>
    </r>
    <r>
      <rPr>
        <rFont val="ＭＳ Ｐゴシック"/>
        <color theme="1"/>
        <sz val="16.0"/>
      </rPr>
      <t>✔(399g)</t>
    </r>
  </si>
  <si>
    <r>
      <rPr>
        <rFont val="ＭＳ Ｐゴシック"/>
        <b/>
        <color theme="1"/>
        <sz val="18.0"/>
      </rPr>
      <t>1週間</t>
    </r>
    <r>
      <rPr>
        <rFont val="ＭＳ Ｐゴシック"/>
        <color theme="1"/>
        <sz val="14.0"/>
      </rPr>
      <t>できたら</t>
    </r>
    <r>
      <rPr>
        <rFont val="ＭＳ Ｐゴシック"/>
        <color theme="1"/>
        <sz val="16.0"/>
      </rPr>
      <t>✔(133g)</t>
    </r>
  </si>
  <si>
    <r>
      <rPr>
        <rFont val="ＭＳ Ｐゴシック"/>
        <b/>
        <color theme="1"/>
        <sz val="18.0"/>
      </rPr>
      <t>1週間</t>
    </r>
    <r>
      <rPr>
        <rFont val="ＭＳ Ｐゴシック"/>
        <color theme="1"/>
        <sz val="14.0"/>
      </rPr>
      <t>できたら</t>
    </r>
    <r>
      <rPr>
        <rFont val="ＭＳ Ｐゴシック"/>
        <color theme="1"/>
        <sz val="16.0"/>
      </rPr>
      <t>✔(126g)</t>
    </r>
  </si>
  <si>
    <r>
      <rPr>
        <rFont val="ＭＳ Ｐゴシック"/>
        <b/>
        <color theme="1"/>
        <sz val="18.0"/>
      </rPr>
      <t>1日</t>
    </r>
    <r>
      <rPr>
        <rFont val="ＭＳ Ｐゴシック"/>
        <color theme="1"/>
        <sz val="14.0"/>
      </rPr>
      <t>できた人数</t>
    </r>
    <r>
      <rPr>
        <rFont val="ＭＳ Ｐゴシック"/>
        <color theme="1"/>
        <sz val="16.0"/>
      </rPr>
      <t>(140g)</t>
    </r>
  </si>
  <si>
    <r>
      <rPr>
        <rFont val="ＭＳ Ｐゴシック"/>
        <b/>
        <color theme="1"/>
        <sz val="18.0"/>
      </rPr>
      <t>1日</t>
    </r>
    <r>
      <rPr>
        <rFont val="ＭＳ Ｐゴシック"/>
        <color theme="1"/>
        <sz val="14.0"/>
      </rPr>
      <t>できた人数</t>
    </r>
    <r>
      <rPr>
        <rFont val="ＭＳ Ｐゴシック"/>
        <color theme="1"/>
        <sz val="16.0"/>
      </rPr>
      <t>(57g)</t>
    </r>
  </si>
  <si>
    <r>
      <rPr>
        <rFont val="ＭＳ Ｐゴシック"/>
        <b/>
        <color theme="1"/>
        <sz val="18.0"/>
      </rPr>
      <t>1日</t>
    </r>
    <r>
      <rPr>
        <rFont val="ＭＳ Ｐゴシック"/>
        <color theme="1"/>
        <sz val="14.0"/>
      </rPr>
      <t>できた人数</t>
    </r>
    <r>
      <rPr>
        <rFont val="ＭＳ Ｐゴシック"/>
        <color theme="1"/>
        <sz val="16.0"/>
      </rPr>
      <t>(19g)</t>
    </r>
  </si>
  <si>
    <r>
      <rPr>
        <rFont val="ＭＳ Ｐゴシック"/>
        <b/>
        <color theme="1"/>
        <sz val="18.0"/>
      </rPr>
      <t>1日</t>
    </r>
    <r>
      <rPr>
        <rFont val="ＭＳ Ｐゴシック"/>
        <color theme="1"/>
        <sz val="14.0"/>
      </rPr>
      <t>できた人数</t>
    </r>
    <r>
      <rPr>
        <rFont val="ＭＳ Ｐゴシック"/>
        <color theme="1"/>
        <sz val="16.0"/>
      </rPr>
      <t>(18g)</t>
    </r>
  </si>
  <si>
    <r>
      <rPr>
        <rFont val="ＭＳ Ｐゴシック"/>
        <b/>
        <color theme="1"/>
        <sz val="18.0"/>
      </rPr>
      <t>1週間</t>
    </r>
    <r>
      <rPr>
        <rFont val="ＭＳ Ｐゴシック"/>
        <color theme="1"/>
        <sz val="14.0"/>
      </rPr>
      <t>できた人数</t>
    </r>
    <r>
      <rPr>
        <rFont val="ＭＳ Ｐゴシック"/>
        <color theme="1"/>
        <sz val="16.0"/>
      </rPr>
      <t>(980g)</t>
    </r>
  </si>
  <si>
    <r>
      <rPr>
        <rFont val="ＭＳ Ｐゴシック"/>
        <b/>
        <color theme="1"/>
        <sz val="18.0"/>
      </rPr>
      <t>1週間</t>
    </r>
    <r>
      <rPr>
        <rFont val="ＭＳ Ｐゴシック"/>
        <color theme="1"/>
        <sz val="14.0"/>
      </rPr>
      <t>できた人数</t>
    </r>
    <r>
      <rPr>
        <rFont val="ＭＳ Ｐゴシック"/>
        <color theme="1"/>
        <sz val="16.0"/>
      </rPr>
      <t>(399g)</t>
    </r>
  </si>
  <si>
    <r>
      <rPr>
        <rFont val="ＭＳ Ｐゴシック"/>
        <b/>
        <color theme="1"/>
        <sz val="18.0"/>
      </rPr>
      <t>1週間</t>
    </r>
    <r>
      <rPr>
        <rFont val="ＭＳ Ｐゴシック"/>
        <color theme="1"/>
        <sz val="14.0"/>
      </rPr>
      <t>できた人数</t>
    </r>
    <r>
      <rPr>
        <rFont val="ＭＳ Ｐゴシック"/>
        <color theme="1"/>
        <sz val="16.0"/>
      </rPr>
      <t>(133g)</t>
    </r>
  </si>
  <si>
    <r>
      <rPr>
        <rFont val="ＭＳ Ｐゴシック"/>
        <b/>
        <color theme="1"/>
        <sz val="18.0"/>
      </rPr>
      <t>1週間</t>
    </r>
    <r>
      <rPr>
        <rFont val="ＭＳ Ｐゴシック"/>
        <color theme="1"/>
        <sz val="14.0"/>
      </rPr>
      <t>できた人数</t>
    </r>
    <r>
      <rPr>
        <rFont val="ＭＳ Ｐゴシック"/>
        <color theme="1"/>
        <sz val="16.0"/>
      </rPr>
      <t>(126g)</t>
    </r>
  </si>
  <si>
    <t>16　(食べ物)</t>
  </si>
  <si>
    <t>17　(外出)</t>
  </si>
  <si>
    <t>18　(外出)</t>
  </si>
  <si>
    <t>19　(外出)</t>
  </si>
  <si>
    <t>20　(外出)</t>
  </si>
  <si>
    <t xml:space="preserve">
野菜は旬のものを選んで食べた。  （97g/日）</t>
  </si>
  <si>
    <t xml:space="preserve">
宅配は1回で受け取った。  （470g/日） </t>
  </si>
  <si>
    <t xml:space="preserve">
買い物をするとき、レジ袋をもらわなかった。
（33g/日）</t>
  </si>
  <si>
    <t xml:space="preserve">
出かけるときは、水筒やマイボトルを持ち歩いた。
（51g/日）</t>
  </si>
  <si>
    <t>出かける
ときは自動車に乗らずに、徒歩・自転車・バス・電車を利用した。（192g/日）
（１年で2,617円節約）</t>
  </si>
  <si>
    <r>
      <rPr>
        <rFont val="ＭＳ Ｐゴシック"/>
        <b/>
        <color theme="1"/>
        <sz val="18.0"/>
      </rPr>
      <t>1日</t>
    </r>
    <r>
      <rPr>
        <rFont val="ＭＳ Ｐゴシック"/>
        <color theme="1"/>
        <sz val="14.0"/>
      </rPr>
      <t>できたら</t>
    </r>
    <r>
      <rPr>
        <rFont val="ＭＳ Ｐゴシック"/>
        <color theme="1"/>
        <sz val="16.0"/>
      </rPr>
      <t>✔(97g)</t>
    </r>
  </si>
  <si>
    <r>
      <rPr>
        <rFont val="ＭＳ Ｐゴシック"/>
        <b/>
        <color theme="1"/>
        <sz val="18.0"/>
      </rPr>
      <t>1日</t>
    </r>
    <r>
      <rPr>
        <rFont val="ＭＳ Ｐゴシック"/>
        <color theme="1"/>
        <sz val="14.0"/>
      </rPr>
      <t>できたら</t>
    </r>
    <r>
      <rPr>
        <rFont val="ＭＳ Ｐゴシック"/>
        <color theme="1"/>
        <sz val="16.0"/>
      </rPr>
      <t>✔(470g)</t>
    </r>
  </si>
  <si>
    <r>
      <rPr>
        <rFont val="ＭＳ Ｐゴシック"/>
        <b/>
        <color theme="1"/>
        <sz val="18.0"/>
      </rPr>
      <t>1日</t>
    </r>
    <r>
      <rPr>
        <rFont val="ＭＳ Ｐゴシック"/>
        <color theme="1"/>
        <sz val="14.0"/>
      </rPr>
      <t>できたら</t>
    </r>
    <r>
      <rPr>
        <rFont val="ＭＳ Ｐゴシック"/>
        <color theme="1"/>
        <sz val="16.0"/>
      </rPr>
      <t>✔(33g)</t>
    </r>
  </si>
  <si>
    <r>
      <rPr>
        <rFont val="ＭＳ Ｐゴシック"/>
        <b/>
        <color theme="1"/>
        <sz val="18.0"/>
      </rPr>
      <t>1日</t>
    </r>
    <r>
      <rPr>
        <rFont val="ＭＳ Ｐゴシック"/>
        <color theme="1"/>
        <sz val="14.0"/>
      </rPr>
      <t>できたら</t>
    </r>
    <r>
      <rPr>
        <rFont val="ＭＳ Ｐゴシック"/>
        <color theme="1"/>
        <sz val="16.0"/>
      </rPr>
      <t>✔(51g)</t>
    </r>
  </si>
  <si>
    <r>
      <rPr>
        <rFont val="ＭＳ Ｐゴシック"/>
        <b/>
        <color theme="1"/>
        <sz val="18.0"/>
      </rPr>
      <t>1日</t>
    </r>
    <r>
      <rPr>
        <rFont val="ＭＳ Ｐゴシック"/>
        <color theme="1"/>
        <sz val="14.0"/>
      </rPr>
      <t>できたら</t>
    </r>
    <r>
      <rPr>
        <rFont val="ＭＳ Ｐゴシック"/>
        <color theme="1"/>
        <sz val="16.0"/>
      </rPr>
      <t>✔(192g)</t>
    </r>
  </si>
  <si>
    <r>
      <rPr>
        <rFont val="ＭＳ Ｐゴシック"/>
        <b/>
        <color theme="1"/>
        <sz val="18.0"/>
      </rPr>
      <t>1週間</t>
    </r>
    <r>
      <rPr>
        <rFont val="ＭＳ Ｐゴシック"/>
        <color theme="1"/>
        <sz val="14.0"/>
      </rPr>
      <t>できたら</t>
    </r>
    <r>
      <rPr>
        <rFont val="ＭＳ Ｐゴシック"/>
        <color theme="1"/>
        <sz val="16.0"/>
      </rPr>
      <t>✔(679g)</t>
    </r>
  </si>
  <si>
    <r>
      <rPr>
        <rFont val="ＭＳ Ｐゴシック"/>
        <b/>
        <color theme="1"/>
        <sz val="18.0"/>
      </rPr>
      <t>1週間</t>
    </r>
    <r>
      <rPr>
        <rFont val="ＭＳ Ｐゴシック"/>
        <color theme="1"/>
        <sz val="14.0"/>
      </rPr>
      <t>できたら</t>
    </r>
    <r>
      <rPr>
        <rFont val="ＭＳ Ｐゴシック"/>
        <color theme="1"/>
        <sz val="16.0"/>
      </rPr>
      <t>✔(3290g)</t>
    </r>
  </si>
  <si>
    <r>
      <rPr>
        <rFont val="ＭＳ Ｐゴシック"/>
        <b/>
        <color theme="1"/>
        <sz val="18.0"/>
      </rPr>
      <t>1週間</t>
    </r>
    <r>
      <rPr>
        <rFont val="ＭＳ Ｐゴシック"/>
        <color theme="1"/>
        <sz val="14.0"/>
      </rPr>
      <t>できたら</t>
    </r>
    <r>
      <rPr>
        <rFont val="ＭＳ Ｐゴシック"/>
        <color theme="1"/>
        <sz val="16.0"/>
      </rPr>
      <t>✔(231g)</t>
    </r>
  </si>
  <si>
    <r>
      <rPr>
        <rFont val="ＭＳ Ｐゴシック"/>
        <b/>
        <color theme="1"/>
        <sz val="18.0"/>
      </rPr>
      <t>1週間</t>
    </r>
    <r>
      <rPr>
        <rFont val="ＭＳ Ｐゴシック"/>
        <color theme="1"/>
        <sz val="14.0"/>
      </rPr>
      <t>できたら</t>
    </r>
    <r>
      <rPr>
        <rFont val="ＭＳ Ｐゴシック"/>
        <color theme="1"/>
        <sz val="16.0"/>
      </rPr>
      <t>✔(357g)</t>
    </r>
  </si>
  <si>
    <r>
      <rPr>
        <rFont val="ＭＳ Ｐゴシック"/>
        <b/>
        <color theme="1"/>
        <sz val="18.0"/>
      </rPr>
      <t>1週間</t>
    </r>
    <r>
      <rPr>
        <rFont val="ＭＳ Ｐゴシック"/>
        <color theme="1"/>
        <sz val="14.0"/>
      </rPr>
      <t>できたら</t>
    </r>
    <r>
      <rPr>
        <rFont val="ＭＳ Ｐゴシック"/>
        <color theme="1"/>
        <sz val="16.0"/>
      </rPr>
      <t>✔(1,344g)</t>
    </r>
  </si>
  <si>
    <r>
      <rPr>
        <rFont val="ＭＳ Ｐゴシック"/>
        <b/>
        <color theme="1"/>
        <sz val="18.0"/>
      </rPr>
      <t>1日</t>
    </r>
    <r>
      <rPr>
        <rFont val="ＭＳ Ｐゴシック"/>
        <color theme="1"/>
        <sz val="14.0"/>
      </rPr>
      <t>できた人数</t>
    </r>
    <r>
      <rPr>
        <rFont val="ＭＳ Ｐゴシック"/>
        <color theme="1"/>
        <sz val="16.0"/>
      </rPr>
      <t>(97g)</t>
    </r>
  </si>
  <si>
    <r>
      <rPr>
        <rFont val="ＭＳ Ｐゴシック"/>
        <b/>
        <color theme="1"/>
        <sz val="18.0"/>
      </rPr>
      <t>1日</t>
    </r>
    <r>
      <rPr>
        <rFont val="ＭＳ Ｐゴシック"/>
        <color theme="1"/>
        <sz val="14.0"/>
      </rPr>
      <t>できた人数</t>
    </r>
    <r>
      <rPr>
        <rFont val="ＭＳ Ｐゴシック"/>
        <color theme="1"/>
        <sz val="16.0"/>
      </rPr>
      <t>(470g)</t>
    </r>
  </si>
  <si>
    <r>
      <rPr>
        <rFont val="ＭＳ Ｐゴシック"/>
        <b/>
        <color theme="1"/>
        <sz val="18.0"/>
      </rPr>
      <t>1日</t>
    </r>
    <r>
      <rPr>
        <rFont val="ＭＳ Ｐゴシック"/>
        <color theme="1"/>
        <sz val="14.0"/>
      </rPr>
      <t>できた人数</t>
    </r>
    <r>
      <rPr>
        <rFont val="ＭＳ Ｐゴシック"/>
        <color theme="1"/>
        <sz val="16.0"/>
      </rPr>
      <t>(33g)</t>
    </r>
  </si>
  <si>
    <r>
      <rPr>
        <rFont val="ＭＳ Ｐゴシック"/>
        <b/>
        <color theme="1"/>
        <sz val="18.0"/>
      </rPr>
      <t>1日</t>
    </r>
    <r>
      <rPr>
        <rFont val="ＭＳ Ｐゴシック"/>
        <color theme="1"/>
        <sz val="14.0"/>
      </rPr>
      <t>できた人数</t>
    </r>
    <r>
      <rPr>
        <rFont val="ＭＳ Ｐゴシック"/>
        <color theme="1"/>
        <sz val="16.0"/>
      </rPr>
      <t>(51g)</t>
    </r>
  </si>
  <si>
    <r>
      <rPr>
        <rFont val="ＭＳ Ｐゴシック"/>
        <b/>
        <color theme="1"/>
        <sz val="18.0"/>
      </rPr>
      <t>1日</t>
    </r>
    <r>
      <rPr>
        <rFont val="ＭＳ Ｐゴシック"/>
        <color theme="1"/>
        <sz val="14.0"/>
      </rPr>
      <t>できた人数</t>
    </r>
    <r>
      <rPr>
        <rFont val="ＭＳ Ｐゴシック"/>
        <color theme="1"/>
        <sz val="16.0"/>
      </rPr>
      <t>(192g)</t>
    </r>
  </si>
  <si>
    <r>
      <rPr>
        <rFont val="ＭＳ Ｐゴシック"/>
        <b/>
        <color theme="1"/>
        <sz val="18.0"/>
      </rPr>
      <t>1週間</t>
    </r>
    <r>
      <rPr>
        <rFont val="ＭＳ Ｐゴシック"/>
        <color theme="1"/>
        <sz val="14.0"/>
      </rPr>
      <t>できた人数</t>
    </r>
    <r>
      <rPr>
        <rFont val="ＭＳ Ｐゴシック"/>
        <color theme="1"/>
        <sz val="16.0"/>
      </rPr>
      <t>(679g)</t>
    </r>
  </si>
  <si>
    <r>
      <rPr>
        <rFont val="ＭＳ Ｐゴシック"/>
        <b/>
        <color theme="1"/>
        <sz val="18.0"/>
      </rPr>
      <t>1週間</t>
    </r>
    <r>
      <rPr>
        <rFont val="ＭＳ Ｐゴシック"/>
        <color theme="1"/>
        <sz val="14.0"/>
      </rPr>
      <t>できた人数</t>
    </r>
    <r>
      <rPr>
        <rFont val="ＭＳ Ｐゴシック"/>
        <color theme="1"/>
        <sz val="16.0"/>
      </rPr>
      <t>(3290g)</t>
    </r>
  </si>
  <si>
    <r>
      <rPr>
        <rFont val="ＭＳ Ｐゴシック"/>
        <b/>
        <color theme="1"/>
        <sz val="18.0"/>
      </rPr>
      <t>1週間</t>
    </r>
    <r>
      <rPr>
        <rFont val="ＭＳ Ｐゴシック"/>
        <color theme="1"/>
        <sz val="14.0"/>
      </rPr>
      <t>できた人数</t>
    </r>
    <r>
      <rPr>
        <rFont val="ＭＳ Ｐゴシック"/>
        <color theme="1"/>
        <sz val="16.0"/>
      </rPr>
      <t>(231g)</t>
    </r>
  </si>
  <si>
    <r>
      <rPr>
        <rFont val="ＭＳ Ｐゴシック"/>
        <b/>
        <color theme="1"/>
        <sz val="18.0"/>
      </rPr>
      <t>1週間</t>
    </r>
    <r>
      <rPr>
        <rFont val="ＭＳ Ｐゴシック"/>
        <color theme="1"/>
        <sz val="14.0"/>
      </rPr>
      <t>できた人数</t>
    </r>
    <r>
      <rPr>
        <rFont val="ＭＳ Ｐゴシック"/>
        <color theme="1"/>
        <sz val="16.0"/>
      </rPr>
      <t>(357g)</t>
    </r>
  </si>
  <si>
    <r>
      <rPr>
        <rFont val="ＭＳ Ｐゴシック"/>
        <b/>
        <color theme="1"/>
        <sz val="18.0"/>
      </rPr>
      <t>1週間</t>
    </r>
    <r>
      <rPr>
        <rFont val="ＭＳ Ｐゴシック"/>
        <color theme="1"/>
        <sz val="14.0"/>
      </rPr>
      <t>できた人数</t>
    </r>
    <r>
      <rPr>
        <rFont val="ＭＳ Ｐゴシック"/>
        <color theme="1"/>
        <sz val="16.0"/>
      </rPr>
      <t>(1,344g)</t>
    </r>
  </si>
  <si>
    <t>氏名：</t>
  </si>
  <si>
    <t>エコライフDAY＆WEEKで減らせた二酸化炭素の合計量（g）</t>
  </si>
  <si>
    <t>g</t>
  </si>
  <si>
    <t>※一人が１日全部の項目に取り組めたら、3,725ｇの二酸化炭素を減らせます！</t>
  </si>
  <si>
    <t>小4～小6用シート</t>
  </si>
  <si>
    <t>設問</t>
  </si>
  <si>
    <t>CO2量</t>
  </si>
  <si>
    <t>回答</t>
  </si>
  <si>
    <t>合計</t>
  </si>
  <si>
    <t>一週間</t>
  </si>
  <si>
    <t>一週間計</t>
  </si>
  <si>
    <t>家族回答</t>
  </si>
  <si>
    <t>家族合計</t>
  </si>
  <si>
    <t>家族一週間</t>
  </si>
  <si>
    <t>家族一週間計</t>
  </si>
  <si>
    <t>設問合計</t>
  </si>
  <si>
    <t>☆週</t>
  </si>
  <si>
    <t>☆</t>
  </si>
  <si>
    <t>total</t>
  </si>
  <si>
    <t>対応表</t>
  </si>
  <si>
    <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</si>
</sst>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_ "/>
    <numFmt numFmtId="165" formatCode="0.0_ "/>
    <numFmt numFmtId="166" formatCode="0_ "/>
  </numFmts>
  <fonts count="28">
    <font>
      <sz val="12.0"/>
      <color theme="1"/>
      <name val="Calibri"/>
      <scheme val="minor"/>
    </font>
    <font>
      <b/>
      <sz val="18.0"/>
      <color theme="1"/>
      <name val="MS PGothic"/>
    </font>
    <font>
      <b/>
      <sz val="22.0"/>
      <color theme="0"/>
      <name val="Meiryo"/>
    </font>
    <font/>
    <font>
      <sz val="20.0"/>
      <color theme="1"/>
      <name val="游ゴシック"/>
    </font>
    <font>
      <b/>
      <sz val="20.0"/>
      <color rgb="FF385623"/>
      <name val="Meiryo"/>
    </font>
    <font>
      <b/>
      <sz val="16.0"/>
      <color theme="1"/>
      <name val="MS PGothic"/>
    </font>
    <font>
      <b/>
      <sz val="24.0"/>
      <color theme="1"/>
      <name val="MS PGothic"/>
    </font>
    <font>
      <b/>
      <sz val="20.0"/>
      <color theme="1"/>
      <name val="游ゴシック"/>
    </font>
    <font>
      <sz val="20.0"/>
      <color theme="1"/>
      <name val="MS PGothic"/>
    </font>
    <font>
      <sz val="18.0"/>
      <color rgb="FFFF0000"/>
      <name val="Meiryo"/>
    </font>
    <font>
      <sz val="12.0"/>
      <color theme="1"/>
      <name val="MS PGothic"/>
    </font>
    <font>
      <b/>
      <sz val="18.0"/>
      <color theme="1"/>
      <name val="Meiryo"/>
    </font>
    <font>
      <sz val="12.0"/>
      <color theme="1"/>
      <name val="Meiryo"/>
    </font>
    <font>
      <sz val="16.0"/>
      <color theme="1"/>
      <name val="MS PGothic"/>
    </font>
    <font>
      <sz val="14.0"/>
      <color theme="1"/>
      <name val="MS PGothic"/>
    </font>
    <font>
      <sz val="26.0"/>
      <color theme="1"/>
      <name val="MS PGothic"/>
    </font>
    <font>
      <sz val="18.0"/>
      <color theme="1"/>
      <name val="MS PGothic"/>
    </font>
    <font>
      <b/>
      <sz val="26.0"/>
      <color theme="1"/>
      <name val="MS PGothic"/>
    </font>
    <font>
      <sz val="18.0"/>
      <color rgb="FFFF0000"/>
      <name val="MS PGothic"/>
    </font>
    <font>
      <b/>
      <sz val="20.0"/>
      <color theme="1"/>
      <name val="MS PGothic"/>
    </font>
    <font>
      <b/>
      <sz val="12.0"/>
      <color theme="1"/>
      <name val="MS PGothic"/>
    </font>
    <font>
      <b/>
      <sz val="14.0"/>
      <color theme="1"/>
      <name val="Meiryo"/>
    </font>
    <font>
      <b/>
      <sz val="22.0"/>
      <color rgb="FF00B050"/>
      <name val="MS PGothic"/>
    </font>
    <font>
      <b/>
      <sz val="20.0"/>
      <color rgb="FF00B050"/>
      <name val="MS PGothic"/>
    </font>
    <font>
      <sz val="36.0"/>
      <color theme="1"/>
      <name val="MS PGothic"/>
    </font>
    <font>
      <sz val="28.0"/>
      <color theme="1"/>
      <name val="MS PGothic"/>
    </font>
    <font>
      <color theme="1"/>
      <name val="Calibri"/>
      <scheme val="minor"/>
    </font>
  </fonts>
  <fills count="11">
    <fill>
      <patternFill patternType="none"/>
    </fill>
    <fill>
      <patternFill patternType="lightGray"/>
    </fill>
    <fill>
      <patternFill patternType="solid">
        <fgColor rgb="FF00AAF0"/>
        <bgColor rgb="FF00AAF0"/>
      </patternFill>
    </fill>
    <fill>
      <patternFill patternType="solid">
        <fgColor rgb="FF92D050"/>
        <bgColor rgb="FF92D050"/>
      </patternFill>
    </fill>
    <fill>
      <patternFill patternType="solid">
        <fgColor rgb="FFE7E6E6"/>
        <bgColor rgb="FFE7E6E6"/>
      </patternFill>
    </fill>
    <fill>
      <patternFill patternType="solid">
        <fgColor rgb="FFD9E2F3"/>
        <bgColor rgb="FFD9E2F3"/>
      </patternFill>
    </fill>
    <fill>
      <patternFill patternType="solid">
        <fgColor rgb="FF00B0F0"/>
        <bgColor rgb="FF00B0F0"/>
      </patternFill>
    </fill>
    <fill>
      <patternFill patternType="solid">
        <fgColor rgb="FFFFFF00"/>
        <bgColor rgb="FFFFFF00"/>
      </patternFill>
    </fill>
    <fill>
      <patternFill patternType="solid">
        <fgColor rgb="FFFFD965"/>
        <bgColor rgb="FFFFD965"/>
      </patternFill>
    </fill>
    <fill>
      <patternFill patternType="solid">
        <fgColor rgb="FFBDD6EE"/>
        <bgColor rgb="FFBDD6EE"/>
      </patternFill>
    </fill>
    <fill>
      <patternFill patternType="solid">
        <fgColor theme="1"/>
        <bgColor theme="1"/>
      </patternFill>
    </fill>
  </fills>
  <borders count="65">
    <border/>
    <border>
      <left/>
      <top/>
      <bottom/>
    </border>
    <border>
      <top/>
      <bottom/>
    </border>
    <border>
      <right/>
      <top/>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top style="medium">
        <color rgb="FF000000"/>
      </top>
      <bottom style="medium">
        <color rgb="FF000000"/>
      </bottom>
    </border>
    <border>
      <left style="medium">
        <color rgb="FF000000"/>
      </left>
      <right style="medium">
        <color rgb="FF000000"/>
      </right>
      <top style="thin">
        <color rgb="FF000000"/>
      </top>
    </border>
    <border>
      <left style="medium">
        <color rgb="FF000000"/>
      </left>
      <right/>
      <top style="medium">
        <color rgb="FF000000"/>
      </top>
      <bottom style="thin">
        <color rgb="FF000000"/>
      </bottom>
    </border>
    <border>
      <left style="thick">
        <color rgb="FFFF0000"/>
      </left>
      <right style="thick">
        <color rgb="FFFF0000"/>
      </right>
      <top style="thick">
        <color rgb="FFFF0000"/>
      </top>
      <bottom style="thin">
        <color rgb="FF000000"/>
      </bottom>
    </border>
    <border>
      <left/>
      <right/>
      <top style="medium">
        <color rgb="FF000000"/>
      </top>
    </border>
    <border>
      <left style="thick">
        <color rgb="FFFF0000"/>
      </left>
      <right style="thick">
        <color rgb="FFFF0000"/>
      </right>
      <top style="thick">
        <color rgb="FFFF0000"/>
      </top>
    </border>
    <border>
      <left/>
      <right/>
      <top style="medium">
        <color rgb="FF000000"/>
      </top>
      <bottom style="thin">
        <color rgb="FF000000"/>
      </bottom>
    </border>
    <border>
      <left style="medium">
        <color rgb="FF000000"/>
      </left>
      <right style="medium">
        <color rgb="FF000000"/>
      </right>
      <bottom style="thin">
        <color rgb="FF000000"/>
      </bottom>
    </border>
    <border>
      <left style="medium">
        <color rgb="FF000000"/>
      </left>
      <top style="thin">
        <color rgb="FF000000"/>
      </top>
    </border>
    <border>
      <left style="thick">
        <color rgb="FFFF0000"/>
      </left>
      <right style="thick">
        <color rgb="FFFF0000"/>
      </right>
      <top style="thin">
        <color rgb="FF000000"/>
      </top>
    </border>
    <border>
      <left/>
      <right/>
      <bottom/>
    </border>
    <border>
      <left style="thick">
        <color rgb="FFFF0000"/>
      </left>
      <right style="thick">
        <color rgb="FFFF0000"/>
      </right>
      <bottom style="thick">
        <color rgb="FFFF0000"/>
      </bottom>
    </border>
    <border>
      <top style="thin">
        <color rgb="FF000000"/>
      </top>
    </border>
    <border>
      <left style="medium">
        <color rgb="FF000000"/>
      </left>
      <right/>
      <top style="thin">
        <color rgb="FF000000"/>
      </top>
      <bottom style="thin">
        <color rgb="FF000000"/>
      </bottom>
    </border>
    <border>
      <left style="thick">
        <color rgb="FFFF0000"/>
      </left>
      <right style="thick">
        <color rgb="FFFF0000"/>
      </right>
      <top style="thin">
        <color rgb="FF000000"/>
      </top>
      <bottom style="thin">
        <color rgb="FF000000"/>
      </bottom>
    </border>
    <border>
      <left/>
      <top style="thin">
        <color rgb="FF000000"/>
      </top>
    </border>
    <border>
      <right style="medium">
        <color rgb="FF000000"/>
      </right>
      <top style="thin">
        <color rgb="FF000000"/>
      </top>
    </border>
    <border>
      <left/>
      <right/>
      <top style="thin">
        <color rgb="FF000000"/>
      </top>
      <bottom style="thin">
        <color rgb="FF000000"/>
      </bottom>
    </border>
    <border>
      <left style="medium">
        <color rgb="FF000000"/>
      </left>
      <right style="medium">
        <color rgb="FF000000"/>
      </right>
      <bottom style="medium">
        <color rgb="FF000000"/>
      </bottom>
    </border>
    <border>
      <left style="medium">
        <color rgb="FF000000"/>
      </left>
      <top style="thin">
        <color rgb="FF000000"/>
      </top>
      <bottom style="medium">
        <color rgb="FF000000"/>
      </bottom>
    </border>
    <border>
      <left/>
      <bottom/>
    </border>
    <border>
      <right style="medium">
        <color rgb="FF000000"/>
      </right>
      <bottom/>
    </border>
    <border>
      <top style="thin">
        <color rgb="FF000000"/>
      </top>
      <bottom style="medium">
        <color rgb="FF000000"/>
      </bottom>
    </border>
    <border>
      <left style="thick">
        <color rgb="FFFF0000"/>
      </left>
      <right style="thick">
        <color rgb="FFFF0000"/>
      </right>
      <top style="medium">
        <color rgb="FF000000"/>
      </top>
      <bottom style="thick">
        <color rgb="FFFF0000"/>
      </bottom>
    </border>
    <border>
      <left style="thick">
        <color rgb="FFFF0000"/>
      </left>
      <right style="thick">
        <color rgb="FFFF0000"/>
      </right>
      <top style="thick">
        <color rgb="FFFF0000"/>
      </top>
      <bottom style="thick">
        <color rgb="FFFF0000"/>
      </bottom>
    </border>
    <border>
      <left style="thick">
        <color rgb="FFFF0000"/>
      </left>
      <right style="thick">
        <color rgb="FFFF0000"/>
      </right>
      <top style="medium">
        <color theme="1"/>
      </top>
      <bottom style="thick">
        <color rgb="FFFF0000"/>
      </bottom>
    </border>
    <border>
      <left style="medium">
        <color rgb="FF000000"/>
      </left>
      <top style="medium">
        <color rgb="FF000000"/>
      </top>
      <bottom style="thick">
        <color rgb="FFFF0000"/>
      </bottom>
    </border>
    <border>
      <right style="medium">
        <color rgb="FF000000"/>
      </right>
      <top style="medium">
        <color rgb="FF000000"/>
      </top>
      <bottom style="thick">
        <color rgb="FFFF0000"/>
      </bottom>
    </border>
    <border>
      <left style="medium">
        <color rgb="FF000000"/>
      </left>
      <right style="medium">
        <color rgb="FF000000"/>
      </right>
      <top style="medium">
        <color rgb="FF000000"/>
      </top>
    </border>
    <border>
      <left style="thick">
        <color rgb="FFFF0000"/>
      </left>
      <right style="thick">
        <color rgb="FFFF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left style="thick">
        <color rgb="FFFF0000"/>
      </left>
      <right style="thick">
        <color rgb="FFFF0000"/>
      </right>
      <top style="thin">
        <color rgb="FF000000"/>
      </top>
      <bottom style="thick">
        <color rgb="FFFF0000"/>
      </bottom>
    </border>
    <border>
      <left/>
      <right/>
      <bottom style="thin">
        <color rgb="FF000000"/>
      </bottom>
    </border>
    <border>
      <left style="thick">
        <color rgb="FFFF0000"/>
      </left>
      <top style="thin">
        <color rgb="FF000000"/>
      </top>
      <bottom style="thin">
        <color rgb="FF000000"/>
      </bottom>
    </border>
    <border>
      <left style="medium">
        <color rgb="FF000000"/>
      </left>
      <right style="medium">
        <color rgb="FF000000"/>
      </right>
    </border>
    <border>
      <left style="medium">
        <color rgb="FF000000"/>
      </left>
      <right/>
      <top/>
      <bottom style="thin">
        <color rgb="FF000000"/>
      </bottom>
    </border>
    <border>
      <left style="thick">
        <color rgb="FFFF0000"/>
      </left>
      <right style="thick">
        <color rgb="FFFF0000"/>
      </right>
      <top/>
      <bottom style="thin">
        <color rgb="FF000000"/>
      </bottom>
    </border>
    <border>
      <left/>
      <right/>
      <top/>
      <bottom style="thin">
        <color rgb="FF000000"/>
      </bottom>
    </border>
    <border>
      <left/>
      <top/>
    </border>
    <border>
      <right style="medium">
        <color rgb="FF000000"/>
      </right>
      <top/>
    </border>
    <border>
      <left style="medium">
        <color rgb="FF000000"/>
      </left>
      <top/>
    </border>
    <border>
      <left style="medium">
        <color rgb="FF000000"/>
      </left>
      <bottom/>
    </border>
    <border>
      <left style="thick">
        <color rgb="FFFF0000"/>
      </left>
      <right style="thick">
        <color rgb="FFFF0000"/>
      </right>
      <top style="thin">
        <color rgb="FF000000"/>
      </top>
      <bottom style="medium">
        <color theme="1"/>
      </bottom>
    </border>
    <border>
      <bottom style="medium">
        <color rgb="FF000000"/>
      </bottom>
    </border>
    <border>
      <left style="thick">
        <color rgb="FFFF0000"/>
      </left>
      <top style="thick">
        <color rgb="FFFF0000"/>
      </top>
      <bottom style="thick">
        <color rgb="FFFF0000"/>
      </bottom>
    </border>
    <border>
      <right style="thick">
        <color rgb="FFFF0000"/>
      </right>
      <top style="thick">
        <color rgb="FFFF0000"/>
      </top>
      <bottom style="thick">
        <color rgb="FFFF0000"/>
      </bottom>
    </border>
    <border>
      <left style="medium">
        <color rgb="FF000000"/>
      </left>
      <right/>
      <top style="medium">
        <color rgb="FF000000"/>
      </top>
      <bottom style="medium">
        <color rgb="FF000000"/>
      </bottom>
    </border>
    <border>
      <left/>
      <right/>
      <top style="medium">
        <color rgb="FF000000"/>
      </top>
      <bottom style="medium">
        <color rgb="FF000000"/>
      </bottom>
    </border>
    <border>
      <top style="medium">
        <color rgb="FF000000"/>
      </top>
    </border>
    <border>
      <right style="medium">
        <color rgb="FF000000"/>
      </right>
      <top style="medium">
        <color rgb="FF000000"/>
      </top>
    </border>
    <border>
      <left style="medium">
        <color rgb="FF000000"/>
      </left>
    </border>
    <border>
      <right style="medium">
        <color rgb="FF000000"/>
      </right>
    </border>
    <border>
      <left/>
      <right/>
      <top/>
      <bottom/>
    </border>
    <border>
      <left style="medium">
        <color rgb="FF000000"/>
      </left>
      <bottom style="medium">
        <color rgb="FF000000"/>
      </bottom>
    </border>
    <border>
      <right style="medium">
        <color rgb="FF000000"/>
      </right>
      <bottom style="medium">
        <color rgb="FF000000"/>
      </bottom>
    </border>
    <border>
      <left style="medium">
        <color rgb="FF000000"/>
      </left>
      <top style="medium">
        <color rgb="FF000000"/>
      </top>
    </border>
  </borders>
  <cellStyleXfs count="1">
    <xf borderId="0" fillId="0" fontId="0" numFmtId="0" applyAlignment="1" applyFont="1"/>
  </cellStyleXfs>
  <cellXfs count="118">
    <xf borderId="0" fillId="0" fontId="0" numFmtId="0" xfId="0" applyAlignment="1" applyFont="1">
      <alignment readingOrder="0" shrinkToFit="0" vertical="center" wrapText="0"/>
    </xf>
    <xf borderId="0" fillId="0" fontId="1" numFmtId="0" xfId="0" applyAlignment="1" applyFont="1">
      <alignment vertical="center"/>
    </xf>
    <xf borderId="1" fillId="2" fontId="2" numFmtId="0" xfId="0" applyAlignment="1" applyBorder="1" applyFill="1" applyFont="1">
      <alignment horizontal="center" vertical="bottom"/>
    </xf>
    <xf borderId="2" fillId="0" fontId="3" numFmtId="0" xfId="0" applyAlignment="1" applyBorder="1" applyFont="1">
      <alignment vertical="center"/>
    </xf>
    <xf borderId="3" fillId="0" fontId="3" numFmtId="0" xfId="0" applyAlignment="1" applyBorder="1" applyFont="1">
      <alignment vertical="center"/>
    </xf>
    <xf borderId="0" fillId="0" fontId="4" numFmtId="0" xfId="0" applyAlignment="1" applyFont="1">
      <alignment shrinkToFit="1" vertical="center" wrapText="0"/>
    </xf>
    <xf borderId="0" fillId="0" fontId="4" numFmtId="0" xfId="0" applyAlignment="1" applyFont="1">
      <alignment vertical="center"/>
    </xf>
    <xf borderId="0" fillId="0" fontId="5" numFmtId="0" xfId="0" applyAlignment="1" applyFont="1">
      <alignment vertical="center"/>
    </xf>
    <xf borderId="0" fillId="0" fontId="6" numFmtId="0" xfId="0" applyAlignment="1" applyFont="1">
      <alignment vertical="center"/>
    </xf>
    <xf borderId="0" fillId="0" fontId="7" numFmtId="0" xfId="0" applyAlignment="1" applyFont="1">
      <alignment vertical="center"/>
    </xf>
    <xf borderId="0" fillId="0" fontId="8" numFmtId="0" xfId="0" applyAlignment="1" applyFont="1">
      <alignment horizontal="center" shrinkToFit="1" vertical="center" wrapText="0"/>
    </xf>
    <xf borderId="0" fillId="0" fontId="9" numFmtId="0" xfId="0" applyAlignment="1" applyFont="1">
      <alignment vertical="center"/>
    </xf>
    <xf borderId="0" fillId="0" fontId="10" numFmtId="0" xfId="0" applyAlignment="1" applyFont="1">
      <alignment horizontal="right" vertical="bottom"/>
    </xf>
    <xf borderId="4" fillId="0" fontId="11" numFmtId="0" xfId="0" applyAlignment="1" applyBorder="1" applyFont="1">
      <alignment vertical="center"/>
    </xf>
    <xf borderId="5" fillId="3" fontId="12" numFmtId="0" xfId="0" applyAlignment="1" applyBorder="1" applyFill="1" applyFont="1">
      <alignment horizontal="center" vertical="center"/>
    </xf>
    <xf borderId="6" fillId="0" fontId="3" numFmtId="0" xfId="0" applyAlignment="1" applyBorder="1" applyFont="1">
      <alignment vertical="center"/>
    </xf>
    <xf borderId="0" fillId="0" fontId="13" numFmtId="0" xfId="0" applyAlignment="1" applyFont="1">
      <alignment vertical="center"/>
    </xf>
    <xf borderId="7" fillId="0" fontId="14" numFmtId="0" xfId="0" applyAlignment="1" applyBorder="1" applyFont="1">
      <alignment horizontal="center" shrinkToFit="0" textRotation="255" vertical="top" wrapText="1"/>
    </xf>
    <xf borderId="8" fillId="0" fontId="1" numFmtId="0" xfId="0" applyAlignment="1" applyBorder="1" applyFont="1">
      <alignment horizontal="left" shrinkToFit="0" vertical="bottom" wrapText="1"/>
    </xf>
    <xf borderId="5" fillId="0" fontId="1" numFmtId="0" xfId="0" applyAlignment="1" applyBorder="1" applyFont="1">
      <alignment horizontal="left" shrinkToFit="0" vertical="bottom" wrapText="1"/>
    </xf>
    <xf borderId="9" fillId="0" fontId="14" numFmtId="0" xfId="0" applyAlignment="1" applyBorder="1" applyFont="1">
      <alignment horizontal="center" vertical="center"/>
    </xf>
    <xf borderId="10" fillId="4" fontId="15" numFmtId="0" xfId="0" applyAlignment="1" applyBorder="1" applyFill="1" applyFont="1">
      <alignment shrinkToFit="1" vertical="center" wrapText="0"/>
    </xf>
    <xf borderId="11" fillId="5" fontId="16" numFmtId="0" xfId="0" applyAlignment="1" applyBorder="1" applyFill="1" applyFont="1">
      <alignment horizontal="center" shrinkToFit="1" vertical="center" wrapText="0"/>
    </xf>
    <xf borderId="12" fillId="5" fontId="17" numFmtId="0" xfId="0" applyAlignment="1" applyBorder="1" applyFont="1">
      <alignment horizontal="center" shrinkToFit="0" vertical="center" wrapText="1"/>
    </xf>
    <xf borderId="13" fillId="5" fontId="16" numFmtId="0" xfId="0" applyAlignment="1" applyBorder="1" applyFont="1">
      <alignment horizontal="center" vertical="center"/>
    </xf>
    <xf borderId="14" fillId="4" fontId="15" numFmtId="0" xfId="0" applyAlignment="1" applyBorder="1" applyFont="1">
      <alignment shrinkToFit="1" vertical="center" wrapText="0"/>
    </xf>
    <xf borderId="15" fillId="0" fontId="3" numFmtId="0" xfId="0" applyAlignment="1" applyBorder="1" applyFont="1">
      <alignment vertical="center"/>
    </xf>
    <xf borderId="16" fillId="0" fontId="15" numFmtId="0" xfId="0" applyAlignment="1" applyBorder="1" applyFont="1">
      <alignment shrinkToFit="1" vertical="center" wrapText="0"/>
    </xf>
    <xf borderId="17" fillId="0" fontId="16" numFmtId="0" xfId="0" applyAlignment="1" applyBorder="1" applyFont="1">
      <alignment horizontal="center" shrinkToFit="1" vertical="center" wrapText="0"/>
    </xf>
    <xf borderId="18" fillId="0" fontId="3" numFmtId="0" xfId="0" applyAlignment="1" applyBorder="1" applyFont="1">
      <alignment vertical="center"/>
    </xf>
    <xf borderId="19" fillId="0" fontId="3" numFmtId="0" xfId="0" applyAlignment="1" applyBorder="1" applyFont="1">
      <alignment vertical="center"/>
    </xf>
    <xf borderId="20" fillId="0" fontId="15" numFmtId="0" xfId="0" applyAlignment="1" applyBorder="1" applyFont="1">
      <alignment shrinkToFit="1" vertical="center" wrapText="0"/>
    </xf>
    <xf borderId="21" fillId="4" fontId="15" numFmtId="0" xfId="0" applyAlignment="1" applyBorder="1" applyFont="1">
      <alignment shrinkToFit="1" vertical="center" wrapText="0"/>
    </xf>
    <xf borderId="22" fillId="5" fontId="18" numFmtId="0" xfId="0" applyAlignment="1" applyBorder="1" applyFont="1">
      <alignment horizontal="center" shrinkToFit="1" vertical="center" wrapText="0"/>
    </xf>
    <xf borderId="23" fillId="5" fontId="19" numFmtId="0" xfId="0" applyAlignment="1" applyBorder="1" applyFont="1">
      <alignment horizontal="center" shrinkToFit="0" vertical="center" wrapText="1"/>
    </xf>
    <xf borderId="24" fillId="0" fontId="3" numFmtId="0" xfId="0" applyAlignment="1" applyBorder="1" applyFont="1">
      <alignment vertical="center"/>
    </xf>
    <xf borderId="25" fillId="4" fontId="15" numFmtId="0" xfId="0" applyAlignment="1" applyBorder="1" applyFont="1">
      <alignment shrinkToFit="1" vertical="center" wrapText="0"/>
    </xf>
    <xf borderId="26" fillId="0" fontId="3" numFmtId="0" xfId="0" applyAlignment="1" applyBorder="1" applyFont="1">
      <alignment vertical="center"/>
    </xf>
    <xf borderId="27" fillId="0" fontId="15" numFmtId="0" xfId="0" applyAlignment="1" applyBorder="1" applyFont="1">
      <alignment shrinkToFit="1" vertical="center" wrapText="0"/>
    </xf>
    <xf borderId="17" fillId="0" fontId="18" numFmtId="0" xfId="0" applyAlignment="1" applyBorder="1" applyFont="1">
      <alignment horizontal="center" shrinkToFit="1" vertical="center" wrapText="0"/>
    </xf>
    <xf borderId="28" fillId="0" fontId="3" numFmtId="0" xfId="0" applyAlignment="1" applyBorder="1" applyFont="1">
      <alignment vertical="center"/>
    </xf>
    <xf borderId="29" fillId="0" fontId="3" numFmtId="0" xfId="0" applyAlignment="1" applyBorder="1" applyFont="1">
      <alignment vertical="center"/>
    </xf>
    <xf borderId="30" fillId="0" fontId="15" numFmtId="0" xfId="0" applyAlignment="1" applyBorder="1" applyFont="1">
      <alignment shrinkToFit="1" vertical="center" wrapText="0"/>
    </xf>
    <xf borderId="0" fillId="0" fontId="6" numFmtId="0" xfId="0" applyAlignment="1" applyFont="1">
      <alignment horizontal="center" vertical="center"/>
    </xf>
    <xf borderId="5" fillId="0" fontId="14" numFmtId="0" xfId="0" applyAlignment="1" applyBorder="1" applyFont="1">
      <alignment shrinkToFit="1" vertical="center" wrapText="0"/>
    </xf>
    <xf borderId="31" fillId="0" fontId="20" numFmtId="0" xfId="0" applyAlignment="1" applyBorder="1" applyFont="1">
      <alignment horizontal="center" shrinkToFit="1" vertical="center" wrapText="0"/>
    </xf>
    <xf borderId="8" fillId="0" fontId="14" numFmtId="0" xfId="0" applyAlignment="1" applyBorder="1" applyFont="1">
      <alignment shrinkToFit="1" vertical="center" wrapText="0"/>
    </xf>
    <xf borderId="32" fillId="0" fontId="20" numFmtId="0" xfId="0" applyAlignment="1" applyBorder="1" applyFont="1">
      <alignment horizontal="center" shrinkToFit="1" vertical="center" wrapText="0"/>
    </xf>
    <xf borderId="33" fillId="0" fontId="20" numFmtId="0" xfId="0" applyAlignment="1" applyBorder="1" applyFont="1">
      <alignment horizontal="center" shrinkToFit="1" vertical="center" wrapText="0"/>
    </xf>
    <xf borderId="0" fillId="0" fontId="21" numFmtId="0" xfId="0" applyAlignment="1" applyFont="1">
      <alignment horizontal="center" vertical="center"/>
    </xf>
    <xf borderId="0" fillId="0" fontId="11" numFmtId="0" xfId="0" applyAlignment="1" applyFont="1">
      <alignment horizontal="right" vertical="center"/>
    </xf>
    <xf borderId="5" fillId="6" fontId="22" numFmtId="0" xfId="0" applyAlignment="1" applyBorder="1" applyFill="1" applyFont="1">
      <alignment horizontal="center" vertical="center"/>
    </xf>
    <xf borderId="5" fillId="7" fontId="12" numFmtId="0" xfId="0" applyAlignment="1" applyBorder="1" applyFill="1" applyFont="1">
      <alignment horizontal="center" vertical="center"/>
    </xf>
    <xf borderId="34" fillId="0" fontId="1" numFmtId="0" xfId="0" applyAlignment="1" applyBorder="1" applyFont="1">
      <alignment horizontal="left" shrinkToFit="0" vertical="bottom" wrapText="1"/>
    </xf>
    <xf borderId="35" fillId="0" fontId="3" numFmtId="0" xfId="0" applyAlignment="1" applyBorder="1" applyFont="1">
      <alignment vertical="center"/>
    </xf>
    <xf borderId="36" fillId="0" fontId="14" numFmtId="0" xfId="0" applyAlignment="1" applyBorder="1" applyFont="1">
      <alignment horizontal="center" vertical="center"/>
    </xf>
    <xf borderId="37" fillId="4" fontId="15" numFmtId="0" xfId="0" applyAlignment="1" applyBorder="1" applyFont="1">
      <alignment shrinkToFit="1" vertical="center" wrapText="0"/>
    </xf>
    <xf borderId="0" fillId="0" fontId="11" numFmtId="0" xfId="0" applyAlignment="1" applyFont="1">
      <alignment horizontal="center" textRotation="255" vertical="center"/>
    </xf>
    <xf borderId="38" fillId="0" fontId="15" numFmtId="0" xfId="0" applyAlignment="1" applyBorder="1" applyFont="1">
      <alignment shrinkToFit="1" vertical="center" wrapText="0"/>
    </xf>
    <xf borderId="22" fillId="0" fontId="16" numFmtId="0" xfId="0" applyAlignment="1" applyBorder="1" applyFont="1">
      <alignment horizontal="center" shrinkToFit="1" vertical="center" wrapText="0"/>
    </xf>
    <xf borderId="39" fillId="0" fontId="15" numFmtId="0" xfId="0" applyAlignment="1" applyBorder="1" applyFont="1">
      <alignment shrinkToFit="1" vertical="center" wrapText="0"/>
    </xf>
    <xf borderId="40" fillId="0" fontId="16" numFmtId="0" xfId="0" applyAlignment="1" applyBorder="1" applyFont="1">
      <alignment horizontal="center" shrinkToFit="1" vertical="center" wrapText="0"/>
    </xf>
    <xf borderId="41" fillId="0" fontId="3" numFmtId="0" xfId="0" applyAlignment="1" applyBorder="1" applyFont="1">
      <alignment vertical="center"/>
    </xf>
    <xf borderId="42" fillId="0" fontId="15" numFmtId="0" xfId="0" applyAlignment="1" applyBorder="1" applyFont="1">
      <alignment shrinkToFit="1" vertical="center" wrapText="0"/>
    </xf>
    <xf borderId="43" fillId="0" fontId="14" numFmtId="0" xfId="0" applyAlignment="1" applyBorder="1" applyFont="1">
      <alignment horizontal="center" vertical="center"/>
    </xf>
    <xf borderId="44" fillId="4" fontId="15" numFmtId="0" xfId="0" applyAlignment="1" applyBorder="1" applyFont="1">
      <alignment shrinkToFit="1" vertical="center" wrapText="0"/>
    </xf>
    <xf borderId="45" fillId="5" fontId="18" numFmtId="0" xfId="0" applyAlignment="1" applyBorder="1" applyFont="1">
      <alignment horizontal="center" shrinkToFit="1" vertical="center" wrapText="0"/>
    </xf>
    <xf borderId="46" fillId="4" fontId="15" numFmtId="0" xfId="0" applyAlignment="1" applyBorder="1" applyFont="1">
      <alignment shrinkToFit="1" vertical="center" wrapText="0"/>
    </xf>
    <xf borderId="47" fillId="5" fontId="19" numFmtId="0" xfId="0" applyAlignment="1" applyBorder="1" applyFont="1">
      <alignment horizontal="center" shrinkToFit="0" vertical="center" wrapText="1"/>
    </xf>
    <xf borderId="48" fillId="0" fontId="3" numFmtId="0" xfId="0" applyAlignment="1" applyBorder="1" applyFont="1">
      <alignment vertical="center"/>
    </xf>
    <xf borderId="49" fillId="5" fontId="19" numFmtId="0" xfId="0" applyAlignment="1" applyBorder="1" applyFont="1">
      <alignment horizontal="center" shrinkToFit="0" vertical="center" wrapText="1"/>
    </xf>
    <xf borderId="50" fillId="0" fontId="3" numFmtId="0" xfId="0" applyAlignment="1" applyBorder="1" applyFont="1">
      <alignment vertical="center"/>
    </xf>
    <xf borderId="0" fillId="0" fontId="14" numFmtId="0" xfId="0" applyAlignment="1" applyFont="1">
      <alignment shrinkToFit="1" vertical="center" wrapText="0"/>
    </xf>
    <xf borderId="0" fillId="0" fontId="20" numFmtId="0" xfId="0" applyAlignment="1" applyFont="1">
      <alignment horizontal="center" shrinkToFit="1" vertical="center" wrapText="0"/>
    </xf>
    <xf borderId="0" fillId="0" fontId="11" numFmtId="0" xfId="0" applyAlignment="1" applyFont="1">
      <alignment horizontal="center" vertical="center"/>
    </xf>
    <xf borderId="5" fillId="8" fontId="22" numFmtId="0" xfId="0" applyAlignment="1" applyBorder="1" applyFill="1" applyFont="1">
      <alignment horizontal="center" vertical="center"/>
    </xf>
    <xf borderId="5" fillId="0" fontId="1" numFmtId="0" xfId="0" applyAlignment="1" applyBorder="1" applyFont="1">
      <alignment shrinkToFit="0" vertical="bottom" wrapText="1"/>
    </xf>
    <xf borderId="36" fillId="0" fontId="14" numFmtId="0" xfId="0" applyAlignment="1" applyBorder="1" applyFont="1">
      <alignment horizontal="center" shrinkToFit="1" vertical="center" wrapText="0"/>
    </xf>
    <xf borderId="0" fillId="0" fontId="6" numFmtId="0" xfId="0" applyAlignment="1" applyFont="1">
      <alignment horizontal="center" shrinkToFit="1" vertical="center" wrapText="0"/>
    </xf>
    <xf borderId="5" fillId="9" fontId="22" numFmtId="0" xfId="0" applyAlignment="1" applyBorder="1" applyFill="1" applyFont="1">
      <alignment horizontal="center" vertical="center"/>
    </xf>
    <xf borderId="11" fillId="5" fontId="16" numFmtId="0" xfId="0" applyAlignment="1" applyBorder="1" applyFont="1">
      <alignment horizontal="center" vertical="center"/>
    </xf>
    <xf borderId="22" fillId="0" fontId="16" numFmtId="0" xfId="0" applyAlignment="1" applyBorder="1" applyFont="1">
      <alignment horizontal="center" vertical="center"/>
    </xf>
    <xf borderId="22" fillId="5" fontId="18" numFmtId="0" xfId="0" applyAlignment="1" applyBorder="1" applyFont="1">
      <alignment horizontal="center" vertical="center"/>
    </xf>
    <xf borderId="51" fillId="0" fontId="18" numFmtId="0" xfId="0" applyAlignment="1" applyBorder="1" applyFont="1">
      <alignment horizontal="center" vertical="center"/>
    </xf>
    <xf borderId="33" fillId="0" fontId="20" numFmtId="0" xfId="0" applyAlignment="1" applyBorder="1" applyFont="1">
      <alignment horizontal="center" shrinkToFit="0" vertical="center" wrapText="1"/>
    </xf>
    <xf borderId="52" fillId="0" fontId="9" numFmtId="0" xfId="0" applyAlignment="1" applyBorder="1" applyFont="1">
      <alignment horizontal="center" vertical="center"/>
    </xf>
    <xf borderId="52" fillId="0" fontId="23" numFmtId="0" xfId="0" applyAlignment="1" applyBorder="1" applyFont="1">
      <alignment vertical="center"/>
    </xf>
    <xf borderId="52" fillId="0" fontId="11" numFmtId="0" xfId="0" applyAlignment="1" applyBorder="1" applyFont="1">
      <alignment vertical="center"/>
    </xf>
    <xf borderId="0" fillId="0" fontId="15" numFmtId="0" xfId="0" applyAlignment="1" applyFont="1">
      <alignment shrinkToFit="0" vertical="center" wrapText="1"/>
    </xf>
    <xf borderId="0" fillId="0" fontId="24" numFmtId="0" xfId="0" applyAlignment="1" applyFont="1">
      <alignment horizontal="right" vertical="center"/>
    </xf>
    <xf borderId="53" fillId="0" fontId="25" numFmtId="164" xfId="0" applyAlignment="1" applyBorder="1" applyFont="1" applyNumberFormat="1">
      <alignment horizontal="center" shrinkToFit="0" vertical="center" wrapText="1"/>
    </xf>
    <xf borderId="54" fillId="0" fontId="3" numFmtId="0" xfId="0" applyAlignment="1" applyBorder="1" applyFont="1">
      <alignment vertical="center"/>
    </xf>
    <xf borderId="0" fillId="0" fontId="26" numFmtId="0" xfId="0" applyAlignment="1" applyFont="1">
      <alignment vertical="center"/>
    </xf>
    <xf borderId="0" fillId="0" fontId="15" numFmtId="0" xfId="0" applyAlignment="1" applyFont="1">
      <alignment horizontal="right" vertical="top"/>
    </xf>
    <xf borderId="0" fillId="0" fontId="13" numFmtId="0" xfId="0" applyAlignment="1" applyFont="1">
      <alignment horizontal="center" vertical="center"/>
    </xf>
    <xf borderId="0" fillId="0" fontId="1" numFmtId="165" xfId="0" applyAlignment="1" applyFont="1" applyNumberFormat="1">
      <alignment vertical="center"/>
    </xf>
    <xf borderId="0" fillId="0" fontId="17" numFmtId="0" xfId="0" applyAlignment="1" applyFont="1">
      <alignment vertical="center"/>
    </xf>
    <xf borderId="0" fillId="0" fontId="17" numFmtId="0" xfId="0" applyAlignment="1" applyFont="1">
      <alignment horizontal="right" vertical="center"/>
    </xf>
    <xf borderId="0" fillId="0" fontId="6" numFmtId="166" xfId="0" applyAlignment="1" applyFont="1" applyNumberFormat="1">
      <alignment vertical="center"/>
    </xf>
    <xf borderId="55" fillId="7" fontId="11" numFmtId="0" xfId="0" applyAlignment="1" applyBorder="1" applyFont="1">
      <alignment horizontal="center" vertical="center"/>
    </xf>
    <xf borderId="56" fillId="7" fontId="11" numFmtId="0" xfId="0" applyAlignment="1" applyBorder="1" applyFont="1">
      <alignment horizontal="center" vertical="center"/>
    </xf>
    <xf borderId="4" fillId="7" fontId="11" numFmtId="0" xfId="0" applyAlignment="1" applyBorder="1" applyFont="1">
      <alignment vertical="center"/>
    </xf>
    <xf borderId="57" fillId="0" fontId="11" numFmtId="0" xfId="0" applyAlignment="1" applyBorder="1" applyFont="1">
      <alignment vertical="center"/>
    </xf>
    <xf borderId="57" fillId="0" fontId="13" numFmtId="0" xfId="0" applyAlignment="1" applyBorder="1" applyFont="1">
      <alignment horizontal="center" vertical="center"/>
    </xf>
    <xf borderId="57" fillId="0" fontId="3" numFmtId="0" xfId="0" applyAlignment="1" applyBorder="1" applyFont="1">
      <alignment vertical="center"/>
    </xf>
    <xf borderId="58" fillId="0" fontId="11" numFmtId="0" xfId="0" applyAlignment="1" applyBorder="1" applyFont="1">
      <alignment vertical="center"/>
    </xf>
    <xf borderId="59" fillId="0" fontId="11" numFmtId="0" xfId="0" applyAlignment="1" applyBorder="1" applyFont="1">
      <alignment horizontal="center" vertical="center"/>
    </xf>
    <xf borderId="60" fillId="0" fontId="11" numFmtId="0" xfId="0" applyAlignment="1" applyBorder="1" applyFont="1">
      <alignment vertical="center"/>
    </xf>
    <xf borderId="0" fillId="0" fontId="27" numFmtId="0" xfId="0" applyAlignment="1" applyFont="1">
      <alignment vertical="center"/>
    </xf>
    <xf borderId="61" fillId="10" fontId="11" numFmtId="0" xfId="0" applyAlignment="1" applyBorder="1" applyFill="1" applyFont="1">
      <alignment vertical="center"/>
    </xf>
    <xf borderId="62" fillId="0" fontId="11" numFmtId="0" xfId="0" applyAlignment="1" applyBorder="1" applyFont="1">
      <alignment horizontal="center" vertical="center"/>
    </xf>
    <xf borderId="52" fillId="0" fontId="11" numFmtId="0" xfId="0" applyAlignment="1" applyBorder="1" applyFont="1">
      <alignment horizontal="center" vertical="center"/>
    </xf>
    <xf borderId="63" fillId="0" fontId="11" numFmtId="0" xfId="0" applyAlignment="1" applyBorder="1" applyFont="1">
      <alignment vertical="center"/>
    </xf>
    <xf borderId="64" fillId="0" fontId="11" numFmtId="0" xfId="0" applyAlignment="1" applyBorder="1" applyFont="1">
      <alignment horizontal="center" vertical="center"/>
    </xf>
    <xf borderId="58" fillId="0" fontId="11" numFmtId="0" xfId="0" applyAlignment="1" applyBorder="1" applyFont="1">
      <alignment horizontal="center" vertical="center"/>
    </xf>
    <xf borderId="59" fillId="0" fontId="11" numFmtId="0" xfId="0" applyAlignment="1" applyBorder="1" applyFont="1">
      <alignment horizontal="right" vertical="center"/>
    </xf>
    <xf borderId="60" fillId="0" fontId="11" numFmtId="0" xfId="0" applyAlignment="1" applyBorder="1" applyFont="1">
      <alignment horizontal="center" vertical="center"/>
    </xf>
    <xf borderId="63" fillId="0" fontId="11"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20" Type="http://schemas.openxmlformats.org/officeDocument/2006/relationships/image" Target="../media/image10.png"/><Relationship Id="rId11" Type="http://schemas.openxmlformats.org/officeDocument/2006/relationships/image" Target="../media/image3.jpg"/><Relationship Id="rId10" Type="http://schemas.openxmlformats.org/officeDocument/2006/relationships/image" Target="../media/image6.jpg"/><Relationship Id="rId13" Type="http://schemas.openxmlformats.org/officeDocument/2006/relationships/image" Target="../media/image14.jpg"/><Relationship Id="rId12" Type="http://schemas.openxmlformats.org/officeDocument/2006/relationships/image" Target="../media/image2.jpg"/><Relationship Id="rId1" Type="http://schemas.openxmlformats.org/officeDocument/2006/relationships/image" Target="../media/image20.png"/><Relationship Id="rId2" Type="http://schemas.openxmlformats.org/officeDocument/2006/relationships/image" Target="../media/image16.jpg"/><Relationship Id="rId3" Type="http://schemas.openxmlformats.org/officeDocument/2006/relationships/image" Target="../media/image19.jpg"/><Relationship Id="rId4" Type="http://schemas.openxmlformats.org/officeDocument/2006/relationships/image" Target="../media/image7.jpg"/><Relationship Id="rId9" Type="http://schemas.openxmlformats.org/officeDocument/2006/relationships/image" Target="../media/image13.jpg"/><Relationship Id="rId15" Type="http://schemas.openxmlformats.org/officeDocument/2006/relationships/image" Target="../media/image8.jpg"/><Relationship Id="rId14" Type="http://schemas.openxmlformats.org/officeDocument/2006/relationships/image" Target="../media/image15.jpg"/><Relationship Id="rId17" Type="http://schemas.openxmlformats.org/officeDocument/2006/relationships/image" Target="../media/image12.png"/><Relationship Id="rId16" Type="http://schemas.openxmlformats.org/officeDocument/2006/relationships/image" Target="../media/image9.png"/><Relationship Id="rId5" Type="http://schemas.openxmlformats.org/officeDocument/2006/relationships/image" Target="../media/image17.jpg"/><Relationship Id="rId19" Type="http://schemas.openxmlformats.org/officeDocument/2006/relationships/image" Target="../media/image1.png"/><Relationship Id="rId6" Type="http://schemas.openxmlformats.org/officeDocument/2006/relationships/image" Target="../media/image5.png"/><Relationship Id="rId18" Type="http://schemas.openxmlformats.org/officeDocument/2006/relationships/image" Target="../media/image11.png"/><Relationship Id="rId7" Type="http://schemas.openxmlformats.org/officeDocument/2006/relationships/image" Target="../media/image18.jpg"/><Relationship Id="rId8"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400050</xdr:colOff>
      <xdr:row>3</xdr:row>
      <xdr:rowOff>66675</xdr:rowOff>
    </xdr:from>
    <xdr:ext cx="600075" cy="676275"/>
    <xdr:sp>
      <xdr:nvSpPr>
        <xdr:cNvPr id="3" name="Shape 3"/>
        <xdr:cNvSpPr/>
      </xdr:nvSpPr>
      <xdr:spPr>
        <a:xfrm>
          <a:off x="5055488" y="3446625"/>
          <a:ext cx="581025" cy="666750"/>
        </a:xfrm>
        <a:prstGeom prst="roundRect">
          <a:avLst>
            <a:gd fmla="val 16667" name="adj"/>
          </a:avLst>
        </a:prstGeom>
        <a:solidFill>
          <a:schemeClr val="lt1"/>
        </a:solidFill>
        <a:ln cap="flat" cmpd="sng" w="12700">
          <a:solidFill>
            <a:schemeClr val="dk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400">
              <a:solidFill>
                <a:schemeClr val="dk1"/>
              </a:solidFill>
              <a:latin typeface="Calibri"/>
              <a:ea typeface="Calibri"/>
              <a:cs typeface="Calibri"/>
              <a:sym typeface="Calibri"/>
            </a:rPr>
            <a:t>表</a:t>
          </a:r>
          <a:endParaRPr sz="1400"/>
        </a:p>
      </xdr:txBody>
    </xdr:sp>
    <xdr:clientData fLocksWithSheet="0"/>
  </xdr:oneCellAnchor>
  <xdr:oneCellAnchor>
    <xdr:from>
      <xdr:col>12</xdr:col>
      <xdr:colOff>171450</xdr:colOff>
      <xdr:row>2</xdr:row>
      <xdr:rowOff>381000</xdr:rowOff>
    </xdr:from>
    <xdr:ext cx="1076325" cy="752475"/>
    <xdr:sp>
      <xdr:nvSpPr>
        <xdr:cNvPr id="4" name="Shape 4"/>
        <xdr:cNvSpPr/>
      </xdr:nvSpPr>
      <xdr:spPr>
        <a:xfrm>
          <a:off x="4812600" y="3408525"/>
          <a:ext cx="1066800" cy="742950"/>
        </a:xfrm>
        <a:prstGeom prst="roundRect">
          <a:avLst>
            <a:gd fmla="val 16667" name="adj"/>
          </a:avLst>
        </a:prstGeom>
        <a:noFill/>
        <a:ln>
          <a:noFill/>
        </a:ln>
      </xdr:spPr>
      <xdr:txBody>
        <a:bodyPr anchorCtr="0" anchor="ctr" bIns="0" lIns="0" spcFirstLastPara="1" rIns="0" wrap="square" tIns="0">
          <a:noAutofit/>
        </a:bodyPr>
        <a:lstStyle/>
        <a:p>
          <a:pPr indent="0" lvl="0" marL="0" rtl="0" algn="ctr">
            <a:spcBef>
              <a:spcPts val="0"/>
            </a:spcBef>
            <a:spcAft>
              <a:spcPts val="0"/>
            </a:spcAft>
            <a:buNone/>
          </a:pPr>
          <a:r>
            <a:t/>
          </a:r>
          <a:endParaRPr b="1" sz="1000">
            <a:solidFill>
              <a:schemeClr val="dk1"/>
            </a:solidFill>
          </a:endParaRPr>
        </a:p>
        <a:p>
          <a:pPr indent="0" lvl="0" marL="0" rtl="0" algn="ctr">
            <a:spcBef>
              <a:spcPts val="0"/>
            </a:spcBef>
            <a:spcAft>
              <a:spcPts val="0"/>
            </a:spcAft>
            <a:buNone/>
          </a:pPr>
          <a:r>
            <a:rPr b="1" lang="en-US" sz="1000">
              <a:solidFill>
                <a:schemeClr val="dk1"/>
              </a:solidFill>
              <a:latin typeface="Calibri"/>
              <a:ea typeface="Calibri"/>
              <a:cs typeface="Calibri"/>
              <a:sym typeface="Calibri"/>
            </a:rPr>
            <a:t>おもて</a:t>
          </a:r>
          <a:endParaRPr sz="1400"/>
        </a:p>
      </xdr:txBody>
    </xdr:sp>
    <xdr:clientData fLocksWithSheet="0"/>
  </xdr:oneCellAnchor>
  <xdr:oneCellAnchor>
    <xdr:from>
      <xdr:col>12</xdr:col>
      <xdr:colOff>390525</xdr:colOff>
      <xdr:row>25</xdr:row>
      <xdr:rowOff>104775</xdr:rowOff>
    </xdr:from>
    <xdr:ext cx="600075" cy="695325"/>
    <xdr:sp>
      <xdr:nvSpPr>
        <xdr:cNvPr id="5" name="Shape 5"/>
        <xdr:cNvSpPr/>
      </xdr:nvSpPr>
      <xdr:spPr>
        <a:xfrm>
          <a:off x="5055488" y="3437100"/>
          <a:ext cx="581025" cy="685800"/>
        </a:xfrm>
        <a:prstGeom prst="roundRect">
          <a:avLst>
            <a:gd fmla="val 16667" name="adj"/>
          </a:avLst>
        </a:prstGeom>
        <a:solidFill>
          <a:schemeClr val="lt1"/>
        </a:solidFill>
        <a:ln cap="flat" cmpd="sng" w="12700">
          <a:solidFill>
            <a:schemeClr val="dk1"/>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2400">
              <a:solidFill>
                <a:schemeClr val="dk1"/>
              </a:solidFill>
              <a:latin typeface="Calibri"/>
              <a:ea typeface="Calibri"/>
              <a:cs typeface="Calibri"/>
              <a:sym typeface="Calibri"/>
            </a:rPr>
            <a:t>裏</a:t>
          </a:r>
          <a:endParaRPr sz="1400"/>
        </a:p>
      </xdr:txBody>
    </xdr:sp>
    <xdr:clientData fLocksWithSheet="0"/>
  </xdr:oneCellAnchor>
  <xdr:oneCellAnchor>
    <xdr:from>
      <xdr:col>12</xdr:col>
      <xdr:colOff>104775</xdr:colOff>
      <xdr:row>23</xdr:row>
      <xdr:rowOff>304800</xdr:rowOff>
    </xdr:from>
    <xdr:ext cx="1076325" cy="1076325"/>
    <xdr:sp>
      <xdr:nvSpPr>
        <xdr:cNvPr id="6" name="Shape 6"/>
        <xdr:cNvSpPr/>
      </xdr:nvSpPr>
      <xdr:spPr>
        <a:xfrm>
          <a:off x="4812600" y="3246600"/>
          <a:ext cx="1066800" cy="1066800"/>
        </a:xfrm>
        <a:prstGeom prst="roundRect">
          <a:avLst>
            <a:gd fmla="val 16667" name="adj"/>
          </a:avLst>
        </a:prstGeom>
        <a:noFill/>
        <a:ln>
          <a:noFill/>
        </a:ln>
      </xdr:spPr>
      <xdr:txBody>
        <a:bodyPr anchorCtr="0" anchor="ctr" bIns="0" lIns="0" spcFirstLastPara="1" rIns="0" wrap="square" tIns="0">
          <a:noAutofit/>
        </a:bodyPr>
        <a:lstStyle/>
        <a:p>
          <a:pPr indent="0" lvl="0" marL="0" rtl="0" algn="ctr">
            <a:spcBef>
              <a:spcPts val="0"/>
            </a:spcBef>
            <a:spcAft>
              <a:spcPts val="0"/>
            </a:spcAft>
            <a:buNone/>
          </a:pPr>
          <a:r>
            <a:t/>
          </a:r>
          <a:endParaRPr b="1" sz="1000">
            <a:solidFill>
              <a:schemeClr val="dk1"/>
            </a:solidFill>
          </a:endParaRPr>
        </a:p>
        <a:p>
          <a:pPr indent="0" lvl="0" marL="0" rtl="0" algn="ctr">
            <a:spcBef>
              <a:spcPts val="0"/>
            </a:spcBef>
            <a:spcAft>
              <a:spcPts val="0"/>
            </a:spcAft>
            <a:buNone/>
          </a:pPr>
          <a:r>
            <a:rPr b="1" lang="en-US" sz="1000">
              <a:solidFill>
                <a:schemeClr val="dk1"/>
              </a:solidFill>
              <a:latin typeface="Calibri"/>
              <a:ea typeface="Calibri"/>
              <a:cs typeface="Calibri"/>
              <a:sym typeface="Calibri"/>
            </a:rPr>
            <a:t>うら</a:t>
          </a:r>
          <a:endParaRPr sz="1400"/>
        </a:p>
      </xdr:txBody>
    </xdr:sp>
    <xdr:clientData fLocksWithSheet="0"/>
  </xdr:oneCellAnchor>
  <xdr:oneCellAnchor>
    <xdr:from>
      <xdr:col>13</xdr:col>
      <xdr:colOff>57150</xdr:colOff>
      <xdr:row>22</xdr:row>
      <xdr:rowOff>476250</xdr:rowOff>
    </xdr:from>
    <xdr:ext cx="323850" cy="590550"/>
    <xdr:sp>
      <xdr:nvSpPr>
        <xdr:cNvPr id="7" name="Shape 7"/>
        <xdr:cNvSpPr/>
      </xdr:nvSpPr>
      <xdr:spPr>
        <a:xfrm>
          <a:off x="5188838" y="3489488"/>
          <a:ext cx="314325" cy="581025"/>
        </a:xfrm>
        <a:prstGeom prst="rightArrow">
          <a:avLst>
            <a:gd fmla="val 50000" name="adj1"/>
            <a:gd fmla="val 50000" name="adj2"/>
          </a:avLst>
        </a:prstGeom>
        <a:solidFill>
          <a:schemeClr val="accent1"/>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11</xdr:col>
      <xdr:colOff>523875</xdr:colOff>
      <xdr:row>28</xdr:row>
      <xdr:rowOff>190500</xdr:rowOff>
    </xdr:from>
    <xdr:ext cx="1647825" cy="1133475"/>
    <xdr:pic>
      <xdr:nvPicPr>
        <xdr:cNvPr id="0" name="image20.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762000</xdr:colOff>
      <xdr:row>28</xdr:row>
      <xdr:rowOff>38100</xdr:rowOff>
    </xdr:from>
    <xdr:ext cx="1047750" cy="1066800"/>
    <xdr:pic>
      <xdr:nvPicPr>
        <xdr:cNvPr id="0" name="image16.jpg"/>
        <xdr:cNvPicPr preferRelativeResize="0"/>
      </xdr:nvPicPr>
      <xdr:blipFill>
        <a:blip cstate="print" r:embed="rId2"/>
        <a:stretch>
          <a:fillRect/>
        </a:stretch>
      </xdr:blipFill>
      <xdr:spPr>
        <a:prstGeom prst="rect">
          <a:avLst/>
        </a:prstGeom>
        <a:noFill/>
      </xdr:spPr>
    </xdr:pic>
    <xdr:clientData fLocksWithSheet="0"/>
  </xdr:oneCellAnchor>
  <xdr:oneCellAnchor>
    <xdr:from>
      <xdr:col>7</xdr:col>
      <xdr:colOff>1466850</xdr:colOff>
      <xdr:row>28</xdr:row>
      <xdr:rowOff>133350</xdr:rowOff>
    </xdr:from>
    <xdr:ext cx="1133475" cy="942975"/>
    <xdr:pic>
      <xdr:nvPicPr>
        <xdr:cNvPr id="0" name="image19.jpg"/>
        <xdr:cNvPicPr preferRelativeResize="0"/>
      </xdr:nvPicPr>
      <xdr:blipFill>
        <a:blip cstate="print" r:embed="rId3"/>
        <a:stretch>
          <a:fillRect/>
        </a:stretch>
      </xdr:blipFill>
      <xdr:spPr>
        <a:prstGeom prst="rect">
          <a:avLst/>
        </a:prstGeom>
        <a:noFill/>
      </xdr:spPr>
    </xdr:pic>
    <xdr:clientData fLocksWithSheet="0"/>
  </xdr:oneCellAnchor>
  <xdr:oneCellAnchor>
    <xdr:from>
      <xdr:col>9</xdr:col>
      <xdr:colOff>657225</xdr:colOff>
      <xdr:row>28</xdr:row>
      <xdr:rowOff>76200</xdr:rowOff>
    </xdr:from>
    <xdr:ext cx="1209675" cy="1047750"/>
    <xdr:pic>
      <xdr:nvPicPr>
        <xdr:cNvPr id="0" name="image7.jpg"/>
        <xdr:cNvPicPr preferRelativeResize="0"/>
      </xdr:nvPicPr>
      <xdr:blipFill>
        <a:blip cstate="print" r:embed="rId4"/>
        <a:stretch>
          <a:fillRect/>
        </a:stretch>
      </xdr:blipFill>
      <xdr:spPr>
        <a:prstGeom prst="rect">
          <a:avLst/>
        </a:prstGeom>
        <a:noFill/>
      </xdr:spPr>
    </xdr:pic>
    <xdr:clientData fLocksWithSheet="0"/>
  </xdr:oneCellAnchor>
  <xdr:oneCellAnchor>
    <xdr:from>
      <xdr:col>7</xdr:col>
      <xdr:colOff>600075</xdr:colOff>
      <xdr:row>36</xdr:row>
      <xdr:rowOff>85725</xdr:rowOff>
    </xdr:from>
    <xdr:ext cx="1619250" cy="1057275"/>
    <xdr:pic>
      <xdr:nvPicPr>
        <xdr:cNvPr id="0" name="image17.jpg"/>
        <xdr:cNvPicPr preferRelativeResize="0"/>
      </xdr:nvPicPr>
      <xdr:blipFill>
        <a:blip cstate="print" r:embed="rId5"/>
        <a:stretch>
          <a:fillRect/>
        </a:stretch>
      </xdr:blipFill>
      <xdr:spPr>
        <a:prstGeom prst="rect">
          <a:avLst/>
        </a:prstGeom>
        <a:noFill/>
      </xdr:spPr>
    </xdr:pic>
    <xdr:clientData fLocksWithSheet="0"/>
  </xdr:oneCellAnchor>
  <xdr:oneCellAnchor>
    <xdr:from>
      <xdr:col>3</xdr:col>
      <xdr:colOff>1371600</xdr:colOff>
      <xdr:row>10</xdr:row>
      <xdr:rowOff>28575</xdr:rowOff>
    </xdr:from>
    <xdr:ext cx="1104900" cy="733425"/>
    <xdr:pic>
      <xdr:nvPicPr>
        <xdr:cNvPr id="0" name="image5.png"/>
        <xdr:cNvPicPr preferRelativeResize="0"/>
      </xdr:nvPicPr>
      <xdr:blipFill>
        <a:blip cstate="print" r:embed="rId6"/>
        <a:stretch>
          <a:fillRect/>
        </a:stretch>
      </xdr:blipFill>
      <xdr:spPr>
        <a:prstGeom prst="rect">
          <a:avLst/>
        </a:prstGeom>
        <a:noFill/>
      </xdr:spPr>
    </xdr:pic>
    <xdr:clientData fLocksWithSheet="0"/>
  </xdr:oneCellAnchor>
  <xdr:oneCellAnchor>
    <xdr:from>
      <xdr:col>5</xdr:col>
      <xdr:colOff>714375</xdr:colOff>
      <xdr:row>10</xdr:row>
      <xdr:rowOff>57150</xdr:rowOff>
    </xdr:from>
    <xdr:ext cx="1276350" cy="1095375"/>
    <xdr:pic>
      <xdr:nvPicPr>
        <xdr:cNvPr id="0" name="image18.jpg"/>
        <xdr:cNvPicPr preferRelativeResize="0"/>
      </xdr:nvPicPr>
      <xdr:blipFill>
        <a:blip cstate="print" r:embed="rId7"/>
        <a:stretch>
          <a:fillRect/>
        </a:stretch>
      </xdr:blipFill>
      <xdr:spPr>
        <a:prstGeom prst="rect">
          <a:avLst/>
        </a:prstGeom>
        <a:noFill/>
      </xdr:spPr>
    </xdr:pic>
    <xdr:clientData fLocksWithSheet="0"/>
  </xdr:oneCellAnchor>
  <xdr:oneCellAnchor>
    <xdr:from>
      <xdr:col>9</xdr:col>
      <xdr:colOff>1714500</xdr:colOff>
      <xdr:row>10</xdr:row>
      <xdr:rowOff>28575</xdr:rowOff>
    </xdr:from>
    <xdr:ext cx="628650" cy="695325"/>
    <xdr:pic>
      <xdr:nvPicPr>
        <xdr:cNvPr id="0" name="image4.jpg"/>
        <xdr:cNvPicPr preferRelativeResize="0"/>
      </xdr:nvPicPr>
      <xdr:blipFill>
        <a:blip cstate="print" r:embed="rId8"/>
        <a:stretch>
          <a:fillRect/>
        </a:stretch>
      </xdr:blipFill>
      <xdr:spPr>
        <a:prstGeom prst="rect">
          <a:avLst/>
        </a:prstGeom>
        <a:noFill/>
      </xdr:spPr>
    </xdr:pic>
    <xdr:clientData fLocksWithSheet="0"/>
  </xdr:oneCellAnchor>
  <xdr:oneCellAnchor>
    <xdr:from>
      <xdr:col>11</xdr:col>
      <xdr:colOff>790575</xdr:colOff>
      <xdr:row>10</xdr:row>
      <xdr:rowOff>19050</xdr:rowOff>
    </xdr:from>
    <xdr:ext cx="1200150" cy="1133475"/>
    <xdr:pic>
      <xdr:nvPicPr>
        <xdr:cNvPr id="0" name="image13.jpg"/>
        <xdr:cNvPicPr preferRelativeResize="0"/>
      </xdr:nvPicPr>
      <xdr:blipFill>
        <a:blip cstate="print" r:embed="rId9"/>
        <a:stretch>
          <a:fillRect/>
        </a:stretch>
      </xdr:blipFill>
      <xdr:spPr>
        <a:prstGeom prst="rect">
          <a:avLst/>
        </a:prstGeom>
        <a:noFill/>
      </xdr:spPr>
    </xdr:pic>
    <xdr:clientData fLocksWithSheet="0"/>
  </xdr:oneCellAnchor>
  <xdr:oneCellAnchor>
    <xdr:from>
      <xdr:col>3</xdr:col>
      <xdr:colOff>571500</xdr:colOff>
      <xdr:row>18</xdr:row>
      <xdr:rowOff>28575</xdr:rowOff>
    </xdr:from>
    <xdr:ext cx="1333500" cy="1104900"/>
    <xdr:pic>
      <xdr:nvPicPr>
        <xdr:cNvPr id="0" name="image6.jpg"/>
        <xdr:cNvPicPr preferRelativeResize="0"/>
      </xdr:nvPicPr>
      <xdr:blipFill>
        <a:blip cstate="print" r:embed="rId10"/>
        <a:stretch>
          <a:fillRect/>
        </a:stretch>
      </xdr:blipFill>
      <xdr:spPr>
        <a:prstGeom prst="rect">
          <a:avLst/>
        </a:prstGeom>
        <a:noFill/>
      </xdr:spPr>
    </xdr:pic>
    <xdr:clientData fLocksWithSheet="0"/>
  </xdr:oneCellAnchor>
  <xdr:oneCellAnchor>
    <xdr:from>
      <xdr:col>7</xdr:col>
      <xdr:colOff>1133475</xdr:colOff>
      <xdr:row>18</xdr:row>
      <xdr:rowOff>66675</xdr:rowOff>
    </xdr:from>
    <xdr:ext cx="1285875" cy="1028700"/>
    <xdr:pic>
      <xdr:nvPicPr>
        <xdr:cNvPr id="0" name="image3.jpg"/>
        <xdr:cNvPicPr preferRelativeResize="0"/>
      </xdr:nvPicPr>
      <xdr:blipFill>
        <a:blip cstate="print" r:embed="rId11"/>
        <a:stretch>
          <a:fillRect/>
        </a:stretch>
      </xdr:blipFill>
      <xdr:spPr>
        <a:prstGeom prst="rect">
          <a:avLst/>
        </a:prstGeom>
        <a:noFill/>
      </xdr:spPr>
    </xdr:pic>
    <xdr:clientData fLocksWithSheet="0"/>
  </xdr:oneCellAnchor>
  <xdr:oneCellAnchor>
    <xdr:from>
      <xdr:col>9</xdr:col>
      <xdr:colOff>638175</xdr:colOff>
      <xdr:row>18</xdr:row>
      <xdr:rowOff>57150</xdr:rowOff>
    </xdr:from>
    <xdr:ext cx="1304925" cy="1057275"/>
    <xdr:pic>
      <xdr:nvPicPr>
        <xdr:cNvPr id="0" name="image2.jpg"/>
        <xdr:cNvPicPr preferRelativeResize="0"/>
      </xdr:nvPicPr>
      <xdr:blipFill>
        <a:blip cstate="print" r:embed="rId12"/>
        <a:stretch>
          <a:fillRect/>
        </a:stretch>
      </xdr:blipFill>
      <xdr:spPr>
        <a:prstGeom prst="rect">
          <a:avLst/>
        </a:prstGeom>
        <a:noFill/>
      </xdr:spPr>
    </xdr:pic>
    <xdr:clientData fLocksWithSheet="0"/>
  </xdr:oneCellAnchor>
  <xdr:oneCellAnchor>
    <xdr:from>
      <xdr:col>11</xdr:col>
      <xdr:colOff>666750</xdr:colOff>
      <xdr:row>18</xdr:row>
      <xdr:rowOff>85725</xdr:rowOff>
    </xdr:from>
    <xdr:ext cx="1371600" cy="1038225"/>
    <xdr:pic>
      <xdr:nvPicPr>
        <xdr:cNvPr id="0" name="image14.jpg"/>
        <xdr:cNvPicPr preferRelativeResize="0"/>
      </xdr:nvPicPr>
      <xdr:blipFill>
        <a:blip cstate="print" r:embed="rId13"/>
        <a:stretch>
          <a:fillRect/>
        </a:stretch>
      </xdr:blipFill>
      <xdr:spPr>
        <a:prstGeom prst="rect">
          <a:avLst/>
        </a:prstGeom>
        <a:noFill/>
      </xdr:spPr>
    </xdr:pic>
    <xdr:clientData fLocksWithSheet="0"/>
  </xdr:oneCellAnchor>
  <xdr:oneCellAnchor>
    <xdr:from>
      <xdr:col>3</xdr:col>
      <xdr:colOff>1304925</xdr:colOff>
      <xdr:row>28</xdr:row>
      <xdr:rowOff>180975</xdr:rowOff>
    </xdr:from>
    <xdr:ext cx="1266825" cy="952500"/>
    <xdr:pic>
      <xdr:nvPicPr>
        <xdr:cNvPr id="0" name="image15.jpg"/>
        <xdr:cNvPicPr preferRelativeResize="0"/>
      </xdr:nvPicPr>
      <xdr:blipFill>
        <a:blip cstate="print" r:embed="rId14"/>
        <a:stretch>
          <a:fillRect/>
        </a:stretch>
      </xdr:blipFill>
      <xdr:spPr>
        <a:prstGeom prst="rect">
          <a:avLst/>
        </a:prstGeom>
        <a:noFill/>
      </xdr:spPr>
    </xdr:pic>
    <xdr:clientData fLocksWithSheet="0"/>
  </xdr:oneCellAnchor>
  <xdr:oneCellAnchor>
    <xdr:from>
      <xdr:col>11</xdr:col>
      <xdr:colOff>1419225</xdr:colOff>
      <xdr:row>36</xdr:row>
      <xdr:rowOff>19050</xdr:rowOff>
    </xdr:from>
    <xdr:ext cx="942975" cy="714375"/>
    <xdr:pic>
      <xdr:nvPicPr>
        <xdr:cNvPr id="0" name="image8.jpg"/>
        <xdr:cNvPicPr preferRelativeResize="0"/>
      </xdr:nvPicPr>
      <xdr:blipFill>
        <a:blip cstate="print" r:embed="rId15"/>
        <a:stretch>
          <a:fillRect/>
        </a:stretch>
      </xdr:blipFill>
      <xdr:spPr>
        <a:prstGeom prst="rect">
          <a:avLst/>
        </a:prstGeom>
        <a:noFill/>
      </xdr:spPr>
    </xdr:pic>
    <xdr:clientData fLocksWithSheet="0"/>
  </xdr:oneCellAnchor>
  <xdr:oneCellAnchor>
    <xdr:from>
      <xdr:col>5</xdr:col>
      <xdr:colOff>533400</xdr:colOff>
      <xdr:row>36</xdr:row>
      <xdr:rowOff>38100</xdr:rowOff>
    </xdr:from>
    <xdr:ext cx="1390650" cy="1457325"/>
    <xdr:pic>
      <xdr:nvPicPr>
        <xdr:cNvPr id="0" name="image9.png"/>
        <xdr:cNvPicPr preferRelativeResize="0"/>
      </xdr:nvPicPr>
      <xdr:blipFill>
        <a:blip cstate="print" r:embed="rId16"/>
        <a:stretch>
          <a:fillRect/>
        </a:stretch>
      </xdr:blipFill>
      <xdr:spPr>
        <a:prstGeom prst="rect">
          <a:avLst/>
        </a:prstGeom>
        <a:noFill/>
      </xdr:spPr>
    </xdr:pic>
    <xdr:clientData fLocksWithSheet="0"/>
  </xdr:oneCellAnchor>
  <xdr:oneCellAnchor>
    <xdr:from>
      <xdr:col>7</xdr:col>
      <xdr:colOff>600075</xdr:colOff>
      <xdr:row>10</xdr:row>
      <xdr:rowOff>123825</xdr:rowOff>
    </xdr:from>
    <xdr:ext cx="1504950" cy="1181100"/>
    <xdr:pic>
      <xdr:nvPicPr>
        <xdr:cNvPr id="0" name="image12.png"/>
        <xdr:cNvPicPr preferRelativeResize="0"/>
      </xdr:nvPicPr>
      <xdr:blipFill>
        <a:blip cstate="print" r:embed="rId17"/>
        <a:stretch>
          <a:fillRect/>
        </a:stretch>
      </xdr:blipFill>
      <xdr:spPr>
        <a:prstGeom prst="rect">
          <a:avLst/>
        </a:prstGeom>
        <a:noFill/>
      </xdr:spPr>
    </xdr:pic>
    <xdr:clientData fLocksWithSheet="0"/>
  </xdr:oneCellAnchor>
  <xdr:oneCellAnchor>
    <xdr:from>
      <xdr:col>5</xdr:col>
      <xdr:colOff>1381125</xdr:colOff>
      <xdr:row>18</xdr:row>
      <xdr:rowOff>38100</xdr:rowOff>
    </xdr:from>
    <xdr:ext cx="1095375" cy="904875"/>
    <xdr:pic>
      <xdr:nvPicPr>
        <xdr:cNvPr id="0" name="image11.png"/>
        <xdr:cNvPicPr preferRelativeResize="0"/>
      </xdr:nvPicPr>
      <xdr:blipFill>
        <a:blip cstate="print" r:embed="rId18"/>
        <a:stretch>
          <a:fillRect/>
        </a:stretch>
      </xdr:blipFill>
      <xdr:spPr>
        <a:prstGeom prst="rect">
          <a:avLst/>
        </a:prstGeom>
        <a:noFill/>
      </xdr:spPr>
    </xdr:pic>
    <xdr:clientData fLocksWithSheet="0"/>
  </xdr:oneCellAnchor>
  <xdr:oneCellAnchor>
    <xdr:from>
      <xdr:col>3</xdr:col>
      <xdr:colOff>581025</xdr:colOff>
      <xdr:row>36</xdr:row>
      <xdr:rowOff>57150</xdr:rowOff>
    </xdr:from>
    <xdr:ext cx="1276350" cy="1466850"/>
    <xdr:pic>
      <xdr:nvPicPr>
        <xdr:cNvPr id="0" name="image1.png"/>
        <xdr:cNvPicPr preferRelativeResize="0"/>
      </xdr:nvPicPr>
      <xdr:blipFill>
        <a:blip cstate="print" r:embed="rId19"/>
        <a:stretch>
          <a:fillRect/>
        </a:stretch>
      </xdr:blipFill>
      <xdr:spPr>
        <a:prstGeom prst="rect">
          <a:avLst/>
        </a:prstGeom>
        <a:noFill/>
      </xdr:spPr>
    </xdr:pic>
    <xdr:clientData fLocksWithSheet="0"/>
  </xdr:oneCellAnchor>
  <xdr:oneCellAnchor>
    <xdr:from>
      <xdr:col>9</xdr:col>
      <xdr:colOff>904875</xdr:colOff>
      <xdr:row>36</xdr:row>
      <xdr:rowOff>38100</xdr:rowOff>
    </xdr:from>
    <xdr:ext cx="1057275" cy="1247775"/>
    <xdr:pic>
      <xdr:nvPicPr>
        <xdr:cNvPr id="0" name="image10.png"/>
        <xdr:cNvPicPr preferRelativeResize="0"/>
      </xdr:nvPicPr>
      <xdr:blipFill>
        <a:blip cstate="print" r:embed="rId20"/>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33"/>
    <col customWidth="1" min="2" max="2" width="4.44"/>
    <col customWidth="1" min="3" max="3" width="8.22"/>
    <col customWidth="1" min="4" max="4" width="21.11"/>
    <col customWidth="1" min="5" max="5" width="8.22"/>
    <col customWidth="1" min="6" max="6" width="21.0"/>
    <col customWidth="1" min="7" max="7" width="8.22"/>
    <col customWidth="1" min="8" max="8" width="21.11"/>
    <col customWidth="1" min="9" max="9" width="8.22"/>
    <col customWidth="1" min="10" max="10" width="21.11"/>
    <col customWidth="1" min="11" max="11" width="8.22"/>
    <col customWidth="1" min="12" max="12" width="21.11"/>
    <col customWidth="1" min="13" max="13" width="8.22"/>
    <col customWidth="1" min="14" max="14" width="4.67"/>
    <col customWidth="1" min="15" max="15" width="6.67"/>
    <col customWidth="1" min="16" max="16" width="12.89"/>
    <col customWidth="1" min="17" max="17" width="6.67"/>
    <col customWidth="1" min="18" max="26" width="7.0"/>
    <col customWidth="1" min="27" max="27" width="7.11"/>
  </cols>
  <sheetData>
    <row r="1" ht="39.75" customHeight="1">
      <c r="K1" s="1"/>
    </row>
    <row r="2" ht="13.5" customHeight="1"/>
    <row r="3" ht="49.5" customHeight="1">
      <c r="B3" s="2" t="s">
        <v>0</v>
      </c>
      <c r="C3" s="3"/>
      <c r="D3" s="3"/>
      <c r="E3" s="3"/>
      <c r="F3" s="3"/>
      <c r="G3" s="3"/>
      <c r="H3" s="3"/>
      <c r="I3" s="3"/>
      <c r="J3" s="3"/>
      <c r="K3" s="3"/>
      <c r="L3" s="3"/>
      <c r="M3" s="3"/>
      <c r="N3" s="4"/>
      <c r="O3" s="5"/>
      <c r="P3" s="5"/>
      <c r="Q3" s="5"/>
      <c r="R3" s="5"/>
      <c r="S3" s="5"/>
      <c r="T3" s="5"/>
      <c r="U3" s="5"/>
      <c r="V3" s="5"/>
      <c r="W3" s="5"/>
      <c r="X3" s="5"/>
      <c r="Y3" s="5"/>
      <c r="Z3" s="6"/>
      <c r="AA3" s="6"/>
    </row>
    <row r="4" ht="6.0" customHeight="1">
      <c r="B4" s="7"/>
      <c r="E4" s="5"/>
      <c r="F4" s="5"/>
      <c r="G4" s="5"/>
      <c r="H4" s="5"/>
      <c r="I4" s="5"/>
      <c r="J4" s="5"/>
      <c r="K4" s="5"/>
      <c r="L4" s="5"/>
      <c r="M4" s="5"/>
      <c r="N4" s="5"/>
      <c r="O4" s="5"/>
      <c r="P4" s="5"/>
      <c r="Q4" s="5"/>
      <c r="R4" s="5"/>
      <c r="S4" s="5"/>
      <c r="T4" s="5"/>
      <c r="U4" s="5"/>
      <c r="V4" s="5"/>
      <c r="W4" s="5"/>
      <c r="X4" s="5"/>
      <c r="Y4" s="5"/>
      <c r="Z4" s="6"/>
      <c r="AA4" s="6"/>
    </row>
    <row r="5" ht="39.75" customHeight="1">
      <c r="B5" s="8"/>
      <c r="C5" s="9" t="s">
        <v>1</v>
      </c>
      <c r="E5" s="5"/>
      <c r="F5" s="5"/>
      <c r="G5" s="5"/>
      <c r="H5" s="5"/>
      <c r="I5" s="5"/>
      <c r="J5" s="5"/>
      <c r="K5" s="5"/>
      <c r="L5" s="5"/>
      <c r="M5" s="10"/>
      <c r="N5" s="5"/>
      <c r="P5" s="11"/>
      <c r="Q5" s="5"/>
      <c r="R5" s="5"/>
      <c r="S5" s="5"/>
      <c r="T5" s="5"/>
      <c r="U5" s="5"/>
      <c r="V5" s="5"/>
      <c r="W5" s="5"/>
      <c r="X5" s="5"/>
      <c r="Y5" s="5"/>
      <c r="Z5" s="6"/>
      <c r="AA5" s="6"/>
    </row>
    <row r="6" ht="6.75" customHeight="1">
      <c r="B6" s="8"/>
      <c r="E6" s="5"/>
      <c r="F6" s="5"/>
      <c r="G6" s="5"/>
      <c r="H6" s="5"/>
      <c r="I6" s="5"/>
      <c r="J6" s="5"/>
      <c r="K6" s="5"/>
      <c r="L6" s="5"/>
      <c r="M6" s="5"/>
      <c r="N6" s="5"/>
      <c r="P6" s="11"/>
      <c r="Q6" s="5"/>
      <c r="R6" s="5"/>
      <c r="S6" s="5"/>
      <c r="T6" s="5"/>
      <c r="U6" s="5"/>
      <c r="V6" s="5"/>
      <c r="W6" s="5"/>
      <c r="X6" s="5"/>
      <c r="Y6" s="5"/>
      <c r="Z6" s="6"/>
      <c r="AA6" s="6"/>
    </row>
    <row r="7" ht="39.75" customHeight="1">
      <c r="B7" s="8"/>
      <c r="C7" s="9" t="s">
        <v>2</v>
      </c>
      <c r="E7" s="5"/>
      <c r="F7" s="5"/>
      <c r="G7" s="5"/>
      <c r="H7" s="5"/>
      <c r="I7" s="5"/>
      <c r="J7" s="5"/>
      <c r="K7" s="5"/>
      <c r="L7" s="5"/>
      <c r="M7" s="12" t="s">
        <v>3</v>
      </c>
      <c r="N7" s="5"/>
      <c r="P7" s="11"/>
      <c r="Q7" s="5"/>
      <c r="R7" s="5"/>
      <c r="S7" s="5"/>
      <c r="T7" s="5"/>
      <c r="U7" s="5"/>
      <c r="V7" s="5"/>
      <c r="W7" s="5"/>
      <c r="X7" s="5"/>
      <c r="Y7" s="5"/>
      <c r="Z7" s="6"/>
      <c r="AA7" s="6"/>
    </row>
    <row r="8" ht="6.0" customHeight="1">
      <c r="B8" s="8"/>
      <c r="C8" s="9"/>
      <c r="E8" s="5"/>
      <c r="F8" s="5"/>
      <c r="G8" s="5"/>
      <c r="H8" s="5"/>
      <c r="I8" s="5"/>
      <c r="J8" s="5"/>
      <c r="K8" s="5"/>
      <c r="L8" s="5"/>
      <c r="M8" s="5"/>
      <c r="N8" s="5"/>
      <c r="P8" s="11"/>
      <c r="Q8" s="5"/>
      <c r="R8" s="5"/>
      <c r="S8" s="5"/>
      <c r="T8" s="5"/>
      <c r="U8" s="5"/>
      <c r="V8" s="5"/>
      <c r="W8" s="5"/>
      <c r="X8" s="5"/>
      <c r="Y8" s="5"/>
      <c r="Z8" s="6"/>
      <c r="AA8" s="6"/>
    </row>
    <row r="9" ht="39.75" customHeight="1">
      <c r="D9" s="11" t="s">
        <v>4</v>
      </c>
    </row>
    <row r="10" ht="30.0" customHeight="1">
      <c r="C10" s="13"/>
      <c r="D10" s="14" t="s">
        <v>5</v>
      </c>
      <c r="E10" s="15"/>
      <c r="F10" s="14" t="s">
        <v>6</v>
      </c>
      <c r="G10" s="15"/>
      <c r="H10" s="14" t="s">
        <v>7</v>
      </c>
      <c r="I10" s="15"/>
      <c r="J10" s="14" t="s">
        <v>8</v>
      </c>
      <c r="K10" s="15"/>
      <c r="L10" s="14" t="s">
        <v>9</v>
      </c>
      <c r="M10" s="15"/>
      <c r="N10" s="16"/>
      <c r="O10" s="16"/>
    </row>
    <row r="11" ht="180.0" customHeight="1">
      <c r="C11" s="17" t="s">
        <v>10</v>
      </c>
      <c r="D11" s="18" t="s">
        <v>11</v>
      </c>
      <c r="E11" s="15"/>
      <c r="F11" s="19" t="s">
        <v>12</v>
      </c>
      <c r="G11" s="15"/>
      <c r="H11" s="19" t="s">
        <v>13</v>
      </c>
      <c r="I11" s="15"/>
      <c r="J11" s="19" t="s">
        <v>14</v>
      </c>
      <c r="K11" s="15"/>
      <c r="L11" s="19" t="s">
        <v>15</v>
      </c>
      <c r="M11" s="15"/>
    </row>
    <row r="12" ht="39.75" customHeight="1">
      <c r="C12" s="20" t="s">
        <v>16</v>
      </c>
      <c r="D12" s="21" t="s">
        <v>17</v>
      </c>
      <c r="E12" s="22" t="s">
        <v>18</v>
      </c>
      <c r="F12" s="23" t="s">
        <v>19</v>
      </c>
      <c r="G12" s="24" t="s">
        <v>18</v>
      </c>
      <c r="H12" s="25" t="s">
        <v>20</v>
      </c>
      <c r="I12" s="22" t="s">
        <v>18</v>
      </c>
      <c r="J12" s="25" t="s">
        <v>21</v>
      </c>
      <c r="K12" s="22" t="s">
        <v>18</v>
      </c>
      <c r="L12" s="23" t="s">
        <v>22</v>
      </c>
      <c r="M12" s="24" t="s">
        <v>18</v>
      </c>
    </row>
    <row r="13" ht="39.75" customHeight="1">
      <c r="C13" s="26"/>
      <c r="D13" s="27" t="s">
        <v>23</v>
      </c>
      <c r="E13" s="28" t="s">
        <v>18</v>
      </c>
      <c r="F13" s="29"/>
      <c r="G13" s="30"/>
      <c r="H13" s="31" t="s">
        <v>24</v>
      </c>
      <c r="I13" s="28" t="s">
        <v>18</v>
      </c>
      <c r="J13" s="31" t="s">
        <v>25</v>
      </c>
      <c r="K13" s="28" t="s">
        <v>18</v>
      </c>
      <c r="L13" s="29"/>
      <c r="M13" s="30"/>
    </row>
    <row r="14" ht="39.75" customHeight="1">
      <c r="C14" s="20" t="s">
        <v>26</v>
      </c>
      <c r="D14" s="32" t="s">
        <v>27</v>
      </c>
      <c r="E14" s="33"/>
      <c r="F14" s="34" t="s">
        <v>28</v>
      </c>
      <c r="G14" s="35"/>
      <c r="H14" s="32" t="s">
        <v>29</v>
      </c>
      <c r="I14" s="33"/>
      <c r="J14" s="36" t="s">
        <v>30</v>
      </c>
      <c r="K14" s="33"/>
      <c r="L14" s="34" t="s">
        <v>28</v>
      </c>
      <c r="M14" s="35"/>
    </row>
    <row r="15" ht="39.75" customHeight="1">
      <c r="C15" s="37"/>
      <c r="D15" s="38" t="s">
        <v>31</v>
      </c>
      <c r="E15" s="39"/>
      <c r="F15" s="40"/>
      <c r="G15" s="41"/>
      <c r="H15" s="38" t="s">
        <v>32</v>
      </c>
      <c r="I15" s="39"/>
      <c r="J15" s="42" t="s">
        <v>33</v>
      </c>
      <c r="K15" s="39"/>
      <c r="L15" s="40"/>
      <c r="M15" s="41"/>
    </row>
    <row r="16" ht="39.75" customHeight="1">
      <c r="C16" s="43"/>
      <c r="D16" s="44" t="s">
        <v>34</v>
      </c>
      <c r="E16" s="45" t="str">
        <f>IF('（削除不可！）計算データ資料'!L6=0,"",'（削除不可！）計算データ資料'!L6&amp;"g")</f>
        <v/>
      </c>
      <c r="F16" s="46" t="s">
        <v>34</v>
      </c>
      <c r="G16" s="47" t="str">
        <f>IF('（削除不可！）計算データ資料'!L7=0,"",'（削除不可！）計算データ資料'!L7&amp;"g")</f>
        <v/>
      </c>
      <c r="H16" s="46" t="s">
        <v>34</v>
      </c>
      <c r="I16" s="45" t="str">
        <f>IF('（削除不可！）計算データ資料'!L8=0,"",'（削除不可！）計算データ資料'!L8&amp;"g")</f>
        <v/>
      </c>
      <c r="J16" s="46" t="s">
        <v>34</v>
      </c>
      <c r="K16" s="48" t="str">
        <f>IF('（削除不可！）計算データ資料'!L9=0,"",'（削除不可！）計算データ資料'!L9&amp;"g")</f>
        <v/>
      </c>
      <c r="L16" s="46" t="s">
        <v>34</v>
      </c>
      <c r="M16" s="47" t="str">
        <f>IF('（削除不可！）計算データ資料'!L10=0,"",'（削除不可！）計算データ資料'!L10&amp;"g")</f>
        <v/>
      </c>
    </row>
    <row r="17" ht="19.5" customHeight="1">
      <c r="C17" s="49"/>
      <c r="E17" s="50"/>
      <c r="G17" s="50"/>
    </row>
    <row r="18" ht="30.0" customHeight="1">
      <c r="C18" s="13"/>
      <c r="D18" s="14" t="s">
        <v>35</v>
      </c>
      <c r="E18" s="15"/>
      <c r="F18" s="51" t="s">
        <v>36</v>
      </c>
      <c r="G18" s="15"/>
      <c r="H18" s="51" t="s">
        <v>37</v>
      </c>
      <c r="I18" s="15"/>
      <c r="J18" s="51" t="s">
        <v>38</v>
      </c>
      <c r="K18" s="15"/>
      <c r="L18" s="52" t="s">
        <v>39</v>
      </c>
      <c r="M18" s="15"/>
    </row>
    <row r="19" ht="180.0" customHeight="1">
      <c r="C19" s="17" t="s">
        <v>10</v>
      </c>
      <c r="D19" s="19" t="s">
        <v>40</v>
      </c>
      <c r="E19" s="15"/>
      <c r="F19" s="19" t="s">
        <v>41</v>
      </c>
      <c r="G19" s="15"/>
      <c r="H19" s="19" t="s">
        <v>42</v>
      </c>
      <c r="I19" s="15"/>
      <c r="J19" s="19" t="s">
        <v>43</v>
      </c>
      <c r="K19" s="15"/>
      <c r="L19" s="53" t="s">
        <v>44</v>
      </c>
      <c r="M19" s="54"/>
    </row>
    <row r="20" ht="39.75" customHeight="1">
      <c r="C20" s="55" t="s">
        <v>16</v>
      </c>
      <c r="D20" s="21" t="s">
        <v>45</v>
      </c>
      <c r="E20" s="22" t="s">
        <v>18</v>
      </c>
      <c r="F20" s="25" t="s">
        <v>46</v>
      </c>
      <c r="G20" s="22" t="s">
        <v>18</v>
      </c>
      <c r="H20" s="25" t="s">
        <v>47</v>
      </c>
      <c r="I20" s="22" t="s">
        <v>18</v>
      </c>
      <c r="J20" s="23" t="s">
        <v>48</v>
      </c>
      <c r="K20" s="24" t="s">
        <v>18</v>
      </c>
      <c r="L20" s="56" t="s">
        <v>49</v>
      </c>
      <c r="M20" s="22" t="s">
        <v>18</v>
      </c>
      <c r="N20" s="57" t="s">
        <v>50</v>
      </c>
    </row>
    <row r="21" ht="39.75" customHeight="1">
      <c r="C21" s="26"/>
      <c r="D21" s="58" t="s">
        <v>51</v>
      </c>
      <c r="E21" s="59" t="s">
        <v>18</v>
      </c>
      <c r="F21" s="60" t="s">
        <v>52</v>
      </c>
      <c r="G21" s="59" t="s">
        <v>18</v>
      </c>
      <c r="H21" s="60" t="s">
        <v>53</v>
      </c>
      <c r="I21" s="61" t="s">
        <v>18</v>
      </c>
      <c r="J21" s="62"/>
      <c r="K21" s="30"/>
      <c r="L21" s="63" t="s">
        <v>54</v>
      </c>
      <c r="M21" s="61" t="s">
        <v>18</v>
      </c>
    </row>
    <row r="22" ht="39.75" customHeight="1">
      <c r="C22" s="64" t="s">
        <v>26</v>
      </c>
      <c r="D22" s="65" t="s">
        <v>55</v>
      </c>
      <c r="E22" s="66"/>
      <c r="F22" s="67" t="s">
        <v>56</v>
      </c>
      <c r="G22" s="66"/>
      <c r="H22" s="68" t="s">
        <v>28</v>
      </c>
      <c r="I22" s="69"/>
      <c r="J22" s="68" t="s">
        <v>28</v>
      </c>
      <c r="K22" s="69"/>
      <c r="L22" s="70" t="s">
        <v>28</v>
      </c>
      <c r="M22" s="69"/>
    </row>
    <row r="23" ht="39.75" customHeight="1">
      <c r="C23" s="37"/>
      <c r="D23" s="38" t="s">
        <v>57</v>
      </c>
      <c r="E23" s="39"/>
      <c r="F23" s="42" t="s">
        <v>58</v>
      </c>
      <c r="G23" s="39"/>
      <c r="H23" s="40"/>
      <c r="I23" s="41"/>
      <c r="J23" s="40"/>
      <c r="K23" s="41"/>
      <c r="L23" s="71"/>
      <c r="M23" s="41"/>
    </row>
    <row r="24" ht="39.75" customHeight="1">
      <c r="C24" s="43"/>
      <c r="D24" s="44" t="s">
        <v>34</v>
      </c>
      <c r="E24" s="45" t="str">
        <f>IF('（削除不可！）計算データ資料'!L11=0,"",'（削除不可！）計算データ資料'!L11&amp;"g")</f>
        <v/>
      </c>
      <c r="F24" s="46" t="s">
        <v>34</v>
      </c>
      <c r="G24" s="45" t="str">
        <f>IF('（削除不可！）計算データ資料'!L12=0,"",'（削除不可！）計算データ資料'!L12&amp;"g")</f>
        <v/>
      </c>
      <c r="H24" s="46" t="s">
        <v>34</v>
      </c>
      <c r="I24" s="47" t="str">
        <f>IF('（削除不可！）計算データ資料'!L13=0,"",'（削除不可！）計算データ資料'!L13&amp;"g")</f>
        <v/>
      </c>
      <c r="J24" s="46" t="s">
        <v>34</v>
      </c>
      <c r="K24" s="47" t="str">
        <f>IF('（削除不可！）計算データ資料'!L14=0,"",'（削除不可！）計算データ資料'!L14&amp;"g")</f>
        <v/>
      </c>
      <c r="L24" s="46" t="s">
        <v>34</v>
      </c>
      <c r="M24" s="47" t="str">
        <f>IF('（削除不可！）計算データ資料'!L15=0,"",'（削除不可！）計算データ資料'!L15&amp;"g")</f>
        <v/>
      </c>
    </row>
    <row r="25" ht="15.0" customHeight="1">
      <c r="C25" s="43"/>
      <c r="D25" s="72"/>
      <c r="E25" s="73"/>
      <c r="F25" s="72"/>
      <c r="G25" s="73"/>
      <c r="H25" s="72"/>
      <c r="I25" s="73"/>
      <c r="J25" s="72"/>
      <c r="K25" s="73"/>
      <c r="L25" s="72"/>
      <c r="M25" s="73"/>
    </row>
    <row r="26" ht="39.75" customHeight="1">
      <c r="I26" s="74"/>
      <c r="L26" s="12" t="s">
        <v>59</v>
      </c>
    </row>
    <row r="27" ht="40.5" customHeight="1">
      <c r="D27" s="11" t="s">
        <v>4</v>
      </c>
      <c r="I27" s="74"/>
    </row>
    <row r="28" ht="30.0" customHeight="1">
      <c r="C28" s="13"/>
      <c r="D28" s="52" t="s">
        <v>60</v>
      </c>
      <c r="E28" s="15"/>
      <c r="F28" s="52" t="s">
        <v>61</v>
      </c>
      <c r="G28" s="15"/>
      <c r="H28" s="52" t="s">
        <v>62</v>
      </c>
      <c r="I28" s="15"/>
      <c r="J28" s="52" t="s">
        <v>63</v>
      </c>
      <c r="K28" s="15"/>
      <c r="L28" s="75" t="s">
        <v>64</v>
      </c>
      <c r="M28" s="15"/>
    </row>
    <row r="29" ht="180.0" customHeight="1">
      <c r="C29" s="17" t="s">
        <v>10</v>
      </c>
      <c r="D29" s="19" t="s">
        <v>65</v>
      </c>
      <c r="E29" s="15"/>
      <c r="F29" s="19" t="s">
        <v>66</v>
      </c>
      <c r="G29" s="15"/>
      <c r="H29" s="19" t="s">
        <v>67</v>
      </c>
      <c r="I29" s="15"/>
      <c r="J29" s="19" t="s">
        <v>68</v>
      </c>
      <c r="K29" s="15"/>
      <c r="L29" s="76" t="s">
        <v>69</v>
      </c>
      <c r="M29" s="15"/>
    </row>
    <row r="30" ht="39.75" customHeight="1">
      <c r="C30" s="77" t="s">
        <v>16</v>
      </c>
      <c r="D30" s="21" t="s">
        <v>70</v>
      </c>
      <c r="E30" s="22" t="s">
        <v>18</v>
      </c>
      <c r="F30" s="25" t="s">
        <v>71</v>
      </c>
      <c r="G30" s="22" t="s">
        <v>18</v>
      </c>
      <c r="H30" s="23" t="s">
        <v>72</v>
      </c>
      <c r="I30" s="24" t="s">
        <v>18</v>
      </c>
      <c r="J30" s="25" t="s">
        <v>73</v>
      </c>
      <c r="K30" s="22" t="s">
        <v>18</v>
      </c>
      <c r="L30" s="25" t="s">
        <v>74</v>
      </c>
      <c r="M30" s="22" t="s">
        <v>18</v>
      </c>
    </row>
    <row r="31" ht="39.75" customHeight="1">
      <c r="C31" s="26"/>
      <c r="D31" s="27" t="s">
        <v>75</v>
      </c>
      <c r="E31" s="28" t="s">
        <v>18</v>
      </c>
      <c r="F31" s="31" t="s">
        <v>76</v>
      </c>
      <c r="G31" s="28" t="s">
        <v>18</v>
      </c>
      <c r="H31" s="29"/>
      <c r="I31" s="30"/>
      <c r="J31" s="31" t="s">
        <v>77</v>
      </c>
      <c r="K31" s="28" t="s">
        <v>18</v>
      </c>
      <c r="L31" s="31" t="s">
        <v>78</v>
      </c>
      <c r="M31" s="28" t="s">
        <v>18</v>
      </c>
    </row>
    <row r="32" ht="39.75" customHeight="1">
      <c r="C32" s="20" t="s">
        <v>26</v>
      </c>
      <c r="D32" s="32" t="s">
        <v>79</v>
      </c>
      <c r="E32" s="33"/>
      <c r="F32" s="36" t="s">
        <v>80</v>
      </c>
      <c r="G32" s="33"/>
      <c r="H32" s="34" t="s">
        <v>28</v>
      </c>
      <c r="I32" s="35"/>
      <c r="J32" s="32" t="s">
        <v>81</v>
      </c>
      <c r="K32" s="33"/>
      <c r="L32" s="36" t="s">
        <v>82</v>
      </c>
      <c r="M32" s="33"/>
    </row>
    <row r="33" ht="39.75" customHeight="1">
      <c r="C33" s="37"/>
      <c r="D33" s="38" t="s">
        <v>83</v>
      </c>
      <c r="E33" s="39"/>
      <c r="F33" s="42" t="s">
        <v>84</v>
      </c>
      <c r="G33" s="39"/>
      <c r="H33" s="40"/>
      <c r="I33" s="41"/>
      <c r="J33" s="38" t="s">
        <v>85</v>
      </c>
      <c r="K33" s="39"/>
      <c r="L33" s="42" t="s">
        <v>86</v>
      </c>
      <c r="M33" s="39"/>
    </row>
    <row r="34" ht="39.75" customHeight="1">
      <c r="C34" s="78"/>
      <c r="D34" s="44" t="s">
        <v>34</v>
      </c>
      <c r="E34" s="45" t="str">
        <f>IF('（削除不可！）計算データ資料'!L16=0,"",'（削除不可！）計算データ資料'!L16&amp;"g")</f>
        <v/>
      </c>
      <c r="F34" s="46" t="s">
        <v>34</v>
      </c>
      <c r="G34" s="45" t="str">
        <f>IF('（削除不可！）計算データ資料'!L17=0,"",'（削除不可！）計算データ資料'!L17&amp;"g")</f>
        <v/>
      </c>
      <c r="H34" s="46" t="s">
        <v>34</v>
      </c>
      <c r="I34" s="47" t="str">
        <f>IF('（削除不可！）計算データ資料'!L18=0,"",'（削除不可！）計算データ資料'!L18&amp;"g")</f>
        <v/>
      </c>
      <c r="J34" s="46" t="s">
        <v>34</v>
      </c>
      <c r="K34" s="45" t="str">
        <f>IF('（削除不可！）計算データ資料'!L19=0,"",'（削除不可！）計算データ資料'!L19&amp;"g")</f>
        <v/>
      </c>
      <c r="L34" s="46" t="s">
        <v>34</v>
      </c>
      <c r="M34" s="45" t="str">
        <f>IF('（削除不可！）計算データ資料'!L20=0,"",'（削除不可！）計算データ資料'!L20&amp;"g")</f>
        <v/>
      </c>
    </row>
    <row r="35" ht="19.5" customHeight="1"/>
    <row r="36" ht="30.0" customHeight="1">
      <c r="C36" s="13"/>
      <c r="D36" s="75" t="s">
        <v>87</v>
      </c>
      <c r="E36" s="15"/>
      <c r="F36" s="79" t="s">
        <v>88</v>
      </c>
      <c r="G36" s="15"/>
      <c r="H36" s="79" t="s">
        <v>89</v>
      </c>
      <c r="I36" s="15"/>
      <c r="J36" s="79" t="s">
        <v>90</v>
      </c>
      <c r="K36" s="15"/>
      <c r="L36" s="79" t="s">
        <v>91</v>
      </c>
      <c r="M36" s="15"/>
    </row>
    <row r="37" ht="180.0" customHeight="1">
      <c r="C37" s="17" t="s">
        <v>10</v>
      </c>
      <c r="D37" s="19" t="s">
        <v>92</v>
      </c>
      <c r="E37" s="15"/>
      <c r="F37" s="19" t="s">
        <v>93</v>
      </c>
      <c r="G37" s="15"/>
      <c r="H37" s="19" t="s">
        <v>94</v>
      </c>
      <c r="I37" s="15"/>
      <c r="J37" s="19" t="s">
        <v>95</v>
      </c>
      <c r="K37" s="15"/>
      <c r="L37" s="19" t="s">
        <v>96</v>
      </c>
      <c r="M37" s="15"/>
    </row>
    <row r="38" ht="39.75" customHeight="1">
      <c r="C38" s="77" t="s">
        <v>16</v>
      </c>
      <c r="D38" s="21" t="s">
        <v>97</v>
      </c>
      <c r="E38" s="22" t="s">
        <v>18</v>
      </c>
      <c r="F38" s="25" t="s">
        <v>98</v>
      </c>
      <c r="G38" s="22" t="s">
        <v>18</v>
      </c>
      <c r="H38" s="25" t="s">
        <v>99</v>
      </c>
      <c r="I38" s="22" t="s">
        <v>18</v>
      </c>
      <c r="J38" s="25" t="s">
        <v>100</v>
      </c>
      <c r="K38" s="22" t="s">
        <v>18</v>
      </c>
      <c r="L38" s="25" t="s">
        <v>101</v>
      </c>
      <c r="M38" s="80" t="s">
        <v>18</v>
      </c>
    </row>
    <row r="39" ht="39.75" customHeight="1">
      <c r="C39" s="26"/>
      <c r="D39" s="58" t="s">
        <v>102</v>
      </c>
      <c r="E39" s="59" t="s">
        <v>18</v>
      </c>
      <c r="F39" s="60" t="s">
        <v>103</v>
      </c>
      <c r="G39" s="59" t="s">
        <v>18</v>
      </c>
      <c r="H39" s="60" t="s">
        <v>104</v>
      </c>
      <c r="I39" s="59" t="s">
        <v>18</v>
      </c>
      <c r="J39" s="60" t="s">
        <v>105</v>
      </c>
      <c r="K39" s="59" t="s">
        <v>18</v>
      </c>
      <c r="L39" s="60" t="s">
        <v>106</v>
      </c>
      <c r="M39" s="81" t="s">
        <v>18</v>
      </c>
    </row>
    <row r="40" ht="39.75" customHeight="1">
      <c r="C40" s="20" t="s">
        <v>26</v>
      </c>
      <c r="D40" s="32" t="s">
        <v>107</v>
      </c>
      <c r="E40" s="33"/>
      <c r="F40" s="36" t="s">
        <v>108</v>
      </c>
      <c r="G40" s="33"/>
      <c r="H40" s="36" t="s">
        <v>109</v>
      </c>
      <c r="I40" s="33"/>
      <c r="J40" s="36" t="s">
        <v>110</v>
      </c>
      <c r="K40" s="33"/>
      <c r="L40" s="36" t="s">
        <v>111</v>
      </c>
      <c r="M40" s="82"/>
    </row>
    <row r="41" ht="39.75" customHeight="1">
      <c r="C41" s="37"/>
      <c r="D41" s="38" t="s">
        <v>112</v>
      </c>
      <c r="E41" s="39"/>
      <c r="F41" s="42" t="s">
        <v>113</v>
      </c>
      <c r="G41" s="39"/>
      <c r="H41" s="42" t="s">
        <v>114</v>
      </c>
      <c r="I41" s="39"/>
      <c r="J41" s="42" t="s">
        <v>115</v>
      </c>
      <c r="K41" s="39"/>
      <c r="L41" s="42" t="s">
        <v>116</v>
      </c>
      <c r="M41" s="83"/>
    </row>
    <row r="42" ht="39.75" customHeight="1">
      <c r="C42" s="43"/>
      <c r="D42" s="44" t="s">
        <v>34</v>
      </c>
      <c r="E42" s="45" t="str">
        <f>IF('（削除不可！）計算データ資料'!L21=0,"",'（削除不可！）計算データ資料'!L21&amp;"g")</f>
        <v/>
      </c>
      <c r="F42" s="46" t="s">
        <v>34</v>
      </c>
      <c r="G42" s="45" t="str">
        <f>IF('（削除不可！）計算データ資料'!L22=0,"",'（削除不可！）計算データ資料'!L22&amp;"g")</f>
        <v/>
      </c>
      <c r="H42" s="46" t="s">
        <v>34</v>
      </c>
      <c r="I42" s="45" t="str">
        <f>IF('（削除不可！）計算データ資料'!L23=0,"",'（削除不可！）計算データ資料'!L23&amp;"g")</f>
        <v/>
      </c>
      <c r="J42" s="46" t="s">
        <v>34</v>
      </c>
      <c r="K42" s="48" t="str">
        <f>IF('（削除不可！）計算データ資料'!L24=0,"",'（削除不可！）計算データ資料'!L24&amp;"g")</f>
        <v/>
      </c>
      <c r="L42" s="46" t="s">
        <v>34</v>
      </c>
      <c r="M42" s="84" t="str">
        <f>IF('（削除不可！）計算データ資料'!L25=0,"",'（削除不可！）計算データ資料'!L25&amp;"g")</f>
        <v/>
      </c>
    </row>
    <row r="43" ht="5.25" customHeight="1"/>
    <row r="44" ht="45.0" customHeight="1">
      <c r="C44" s="85" t="s">
        <v>117</v>
      </c>
      <c r="D44" s="86"/>
      <c r="E44" s="87"/>
      <c r="I44" s="88"/>
      <c r="K44" s="89" t="s">
        <v>118</v>
      </c>
      <c r="L44" s="90" t="str">
        <f>IF('（削除不可！）計算データ資料'!L26=0,"",'（削除不可！）計算データ資料'!L26&amp;"g")</f>
        <v/>
      </c>
      <c r="M44" s="91"/>
      <c r="N44" s="92" t="s">
        <v>119</v>
      </c>
    </row>
    <row r="45" ht="32.25" customHeight="1">
      <c r="I45" s="88"/>
      <c r="J45" s="88"/>
      <c r="K45" s="88"/>
      <c r="L45" s="88"/>
      <c r="M45" s="93" t="s">
        <v>120</v>
      </c>
    </row>
    <row r="46" ht="19.5" customHeight="1">
      <c r="I46" s="88"/>
      <c r="J46" s="88"/>
      <c r="K46" s="88"/>
      <c r="L46" s="88"/>
      <c r="M46" s="88"/>
    </row>
    <row r="47" ht="19.5" customHeight="1">
      <c r="I47" s="88"/>
      <c r="J47" s="88"/>
      <c r="K47" s="88"/>
    </row>
    <row r="48" ht="13.5" customHeight="1"/>
    <row r="49" ht="13.5" customHeight="1">
      <c r="P49" s="94"/>
    </row>
    <row r="50" ht="13.5" customHeight="1"/>
    <row r="51" ht="39.75" customHeight="1">
      <c r="C51" s="11"/>
      <c r="K51" s="95"/>
      <c r="L51" s="96"/>
    </row>
    <row r="52" ht="13.5" customHeight="1">
      <c r="C52" s="96"/>
    </row>
    <row r="53" ht="39.75" customHeight="1"/>
    <row r="54" ht="39.75" customHeight="1"/>
    <row r="55" ht="19.5" customHeight="1">
      <c r="B55" s="96"/>
    </row>
    <row r="56" ht="39.75" customHeight="1">
      <c r="B56" s="96"/>
    </row>
    <row r="57" ht="19.5" customHeight="1">
      <c r="B57" s="96"/>
    </row>
    <row r="58" ht="39.75" customHeight="1">
      <c r="A58" s="96"/>
      <c r="B58" s="96"/>
      <c r="C58" s="96"/>
      <c r="D58" s="96"/>
      <c r="E58" s="96"/>
      <c r="F58" s="96"/>
      <c r="G58" s="1"/>
      <c r="H58" s="1"/>
      <c r="I58" s="1"/>
      <c r="J58" s="97"/>
      <c r="K58" s="98"/>
      <c r="L58" s="96"/>
      <c r="M58" s="96"/>
      <c r="N58" s="96"/>
      <c r="O58" s="96"/>
      <c r="P58" s="96"/>
      <c r="Q58" s="96"/>
      <c r="R58" s="96"/>
      <c r="S58" s="96"/>
      <c r="T58" s="96"/>
      <c r="U58" s="96"/>
      <c r="V58" s="96"/>
      <c r="W58" s="96"/>
      <c r="X58" s="96"/>
      <c r="Y58" s="96"/>
      <c r="Z58" s="96"/>
      <c r="AA58" s="96"/>
    </row>
    <row r="59" ht="39.75" customHeight="1">
      <c r="D59" s="96"/>
      <c r="H59" s="1"/>
      <c r="I59" s="1"/>
      <c r="J59" s="97"/>
      <c r="K59" s="98"/>
      <c r="L59" s="96"/>
    </row>
    <row r="60" ht="39.75" customHeight="1">
      <c r="D60" s="96"/>
      <c r="H60" s="1"/>
      <c r="I60" s="1"/>
      <c r="J60" s="97"/>
      <c r="K60" s="1"/>
      <c r="L60" s="96"/>
    </row>
    <row r="61" ht="39.75" customHeight="1">
      <c r="B61" s="1"/>
    </row>
    <row r="62" ht="39.75" customHeight="1"/>
    <row r="63" ht="39.75" customHeight="1"/>
    <row r="64" ht="39.75" customHeight="1"/>
    <row r="65" ht="39.75" customHeight="1"/>
    <row r="66" ht="39.75" customHeight="1"/>
    <row r="67" ht="39.75" customHeight="1"/>
    <row r="68" ht="39.7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66">
    <mergeCell ref="D29:E29"/>
    <mergeCell ref="F29:G29"/>
    <mergeCell ref="H29:I29"/>
    <mergeCell ref="J29:K29"/>
    <mergeCell ref="L29:M29"/>
    <mergeCell ref="H30:H31"/>
    <mergeCell ref="I30:I31"/>
    <mergeCell ref="H32:I33"/>
    <mergeCell ref="C30:C31"/>
    <mergeCell ref="C32:C33"/>
    <mergeCell ref="D36:E36"/>
    <mergeCell ref="F36:G36"/>
    <mergeCell ref="H36:I36"/>
    <mergeCell ref="J36:K36"/>
    <mergeCell ref="L36:M36"/>
    <mergeCell ref="J11:K11"/>
    <mergeCell ref="L11:M11"/>
    <mergeCell ref="L12:L13"/>
    <mergeCell ref="M12:M13"/>
    <mergeCell ref="L14:M15"/>
    <mergeCell ref="B3:N3"/>
    <mergeCell ref="D10:E10"/>
    <mergeCell ref="F10:G10"/>
    <mergeCell ref="H10:I10"/>
    <mergeCell ref="J10:K10"/>
    <mergeCell ref="L10:M10"/>
    <mergeCell ref="D11:E11"/>
    <mergeCell ref="F11:G11"/>
    <mergeCell ref="H11:I11"/>
    <mergeCell ref="C12:C13"/>
    <mergeCell ref="F12:F13"/>
    <mergeCell ref="G12:G13"/>
    <mergeCell ref="C14:C15"/>
    <mergeCell ref="F14:G15"/>
    <mergeCell ref="D18:E18"/>
    <mergeCell ref="F18:G18"/>
    <mergeCell ref="H18:I18"/>
    <mergeCell ref="J18:K18"/>
    <mergeCell ref="L18:M18"/>
    <mergeCell ref="D19:E19"/>
    <mergeCell ref="F19:G19"/>
    <mergeCell ref="L19:M19"/>
    <mergeCell ref="H19:I19"/>
    <mergeCell ref="J19:K19"/>
    <mergeCell ref="C20:C21"/>
    <mergeCell ref="J20:J21"/>
    <mergeCell ref="K20:K21"/>
    <mergeCell ref="N20:N23"/>
    <mergeCell ref="C22:C23"/>
    <mergeCell ref="L22:M23"/>
    <mergeCell ref="H22:I23"/>
    <mergeCell ref="J22:K23"/>
    <mergeCell ref="D28:E28"/>
    <mergeCell ref="F28:G28"/>
    <mergeCell ref="H28:I28"/>
    <mergeCell ref="J28:K28"/>
    <mergeCell ref="L28:M28"/>
    <mergeCell ref="L44:M44"/>
    <mergeCell ref="P49:Q49"/>
    <mergeCell ref="D37:E37"/>
    <mergeCell ref="F37:G37"/>
    <mergeCell ref="H37:I37"/>
    <mergeCell ref="J37:K37"/>
    <mergeCell ref="L37:M37"/>
    <mergeCell ref="C38:C39"/>
    <mergeCell ref="C40:C41"/>
  </mergeCells>
  <dataValidations>
    <dataValidation type="list" allowBlank="1" showErrorMessage="1" sqref="E14:E15 I14:I15 K14:K15 E22:E23 G22:G23 E32:E33 G32:G33 K32:K33 M32:M33 E40:E41 G40:G41 I40:I41 K40:K41 M40:M41">
      <formula1>"-,1,2,3,4,5,6,7,8,9,10"</formula1>
    </dataValidation>
    <dataValidation type="list" allowBlank="1" showErrorMessage="1" sqref="G12 M12 E12:E13 I12:I13 K12:K13 K20 E20:E21 G20:G21 I20:I21 M20:M21 I30 E30:E31 G30:G31 K30:K31 M30:M31 E38:E39 G38:G39 I38:I39 K38:K39 M38:M39">
      <formula1>"✔"</formula1>
    </dataValidation>
  </dataValidations>
  <printOptions horizontalCentered="1"/>
  <pageMargins bottom="0.0" footer="0.0" header="0.0" left="0.0" right="0.0" top="0.1968503937007874"/>
  <pageSetup paperSize="9" orientation="landscape"/>
  <rowBreaks count="1" manualBreakCount="1">
    <brk id="25"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6.78"/>
    <col customWidth="1" min="2" max="3" width="7.0"/>
    <col customWidth="1" min="4" max="6" width="6.78"/>
    <col customWidth="1" min="7" max="7" width="9.11"/>
    <col customWidth="1" min="8" max="8" width="6.78"/>
    <col customWidth="1" min="9" max="9" width="10.11"/>
    <col customWidth="1" min="10" max="10" width="11.22"/>
    <col customWidth="1" min="11" max="11" width="11.33"/>
    <col customWidth="1" min="12" max="26" width="6.78"/>
  </cols>
  <sheetData>
    <row r="1" ht="13.5" customHeight="1">
      <c r="B1" s="74"/>
      <c r="C1" s="74"/>
    </row>
    <row r="2" ht="13.5" customHeight="1">
      <c r="B2" s="74"/>
      <c r="C2" s="74"/>
    </row>
    <row r="3" ht="13.5" customHeight="1">
      <c r="B3" s="99"/>
      <c r="C3" s="100" t="s">
        <v>121</v>
      </c>
      <c r="D3" s="101"/>
      <c r="E3" s="102"/>
      <c r="F3" s="103"/>
      <c r="G3" s="104"/>
      <c r="H3" s="102"/>
      <c r="I3" s="102"/>
      <c r="J3" s="102"/>
      <c r="K3" s="102"/>
      <c r="L3" s="105"/>
    </row>
    <row r="4" ht="13.5" customHeight="1">
      <c r="B4" s="106"/>
      <c r="C4" s="74"/>
      <c r="L4" s="107"/>
    </row>
    <row r="5" ht="13.5" customHeight="1">
      <c r="B5" s="106" t="s">
        <v>122</v>
      </c>
      <c r="C5" s="74" t="s">
        <v>123</v>
      </c>
      <c r="D5" s="108" t="s">
        <v>124</v>
      </c>
      <c r="E5" s="108" t="s">
        <v>125</v>
      </c>
      <c r="F5" s="108" t="s">
        <v>126</v>
      </c>
      <c r="G5" s="108" t="s">
        <v>127</v>
      </c>
      <c r="H5" s="108" t="s">
        <v>128</v>
      </c>
      <c r="I5" s="108" t="s">
        <v>129</v>
      </c>
      <c r="J5" s="108" t="s">
        <v>130</v>
      </c>
      <c r="K5" s="108" t="s">
        <v>131</v>
      </c>
      <c r="L5" s="107" t="s">
        <v>132</v>
      </c>
    </row>
    <row r="6" ht="13.5" customHeight="1">
      <c r="A6" s="50"/>
      <c r="B6" s="106">
        <v>1.0</v>
      </c>
      <c r="C6" s="74">
        <v>128.0</v>
      </c>
      <c r="D6" s="108">
        <f>COUNTIF('小学校4～6年生用 '!E12,"✔")</f>
        <v>0</v>
      </c>
      <c r="E6" s="108">
        <f t="shared" ref="E6:E25" si="1">C6*D6</f>
        <v>0</v>
      </c>
      <c r="F6" s="108">
        <f>COUNTIF('小学校4～6年生用 '!E13,"✔")</f>
        <v>0</v>
      </c>
      <c r="G6" s="108">
        <f>C6*F6*7</f>
        <v>0</v>
      </c>
      <c r="H6" s="108" t="str">
        <f>VLOOKUP('小学校4～6年生用 '!E14,$B$31:$C$41,2,FALSE)</f>
        <v>#N/A</v>
      </c>
      <c r="I6" s="108">
        <f>IF('小学校4～6年生用 '!E14="",0,C6*H6)</f>
        <v>0</v>
      </c>
      <c r="J6" s="108" t="str">
        <f>VLOOKUP('小学校4～6年生用 '!E15,$B$31:$C$41,2,FALSE)</f>
        <v>#N/A</v>
      </c>
      <c r="K6" s="108">
        <f>IF('小学校4～6年生用 '!E15="",0,C6*J6*7)</f>
        <v>0</v>
      </c>
      <c r="L6" s="107">
        <f t="shared" ref="L6:L25" si="2">E6+G6+I6+K6</f>
        <v>0</v>
      </c>
    </row>
    <row r="7" ht="13.5" customHeight="1">
      <c r="A7" s="50" t="s">
        <v>133</v>
      </c>
      <c r="B7" s="106">
        <v>2.0</v>
      </c>
      <c r="C7" s="74">
        <v>294.0</v>
      </c>
      <c r="D7" s="108">
        <f>COUNTIF('小学校4～6年生用 '!G12:G13,"✔")</f>
        <v>0</v>
      </c>
      <c r="E7" s="108">
        <f t="shared" si="1"/>
        <v>0</v>
      </c>
      <c r="F7" s="109">
        <v>0.0</v>
      </c>
      <c r="G7" s="109">
        <v>0.0</v>
      </c>
      <c r="H7" s="109">
        <v>0.0</v>
      </c>
      <c r="I7" s="109">
        <f>C7*H7</f>
        <v>0</v>
      </c>
      <c r="J7" s="109">
        <v>0.0</v>
      </c>
      <c r="K7" s="109">
        <v>0.0</v>
      </c>
      <c r="L7" s="107">
        <f t="shared" si="2"/>
        <v>0</v>
      </c>
    </row>
    <row r="8" ht="13.5" customHeight="1">
      <c r="A8" s="50"/>
      <c r="B8" s="106">
        <v>3.0</v>
      </c>
      <c r="C8" s="74">
        <v>38.0</v>
      </c>
      <c r="D8" s="108">
        <f>COUNTIF('小学校4～6年生用 '!I12,"✔")</f>
        <v>0</v>
      </c>
      <c r="E8" s="108">
        <f t="shared" si="1"/>
        <v>0</v>
      </c>
      <c r="F8" s="108">
        <f>COUNTIF('小学校4～6年生用 '!I13,"✔")</f>
        <v>0</v>
      </c>
      <c r="G8" s="108">
        <f t="shared" ref="G8:G9" si="3">C8*F8*7</f>
        <v>0</v>
      </c>
      <c r="H8" s="108" t="str">
        <f>VLOOKUP('小学校4～6年生用 '!I14,$B$31:$C$41,2,FALSE)</f>
        <v>#N/A</v>
      </c>
      <c r="I8" s="108">
        <f>IF('小学校4～6年生用 '!I14="",0,C8*H8)</f>
        <v>0</v>
      </c>
      <c r="J8" s="108" t="str">
        <f>VLOOKUP('小学校4～6年生用 '!I15,$B$31:$C$41,2,FALSE)</f>
        <v>#N/A</v>
      </c>
      <c r="K8" s="108">
        <f>IF('小学校4～6年生用 '!I15="",0,C8*J8*7)</f>
        <v>0</v>
      </c>
      <c r="L8" s="107">
        <f t="shared" si="2"/>
        <v>0</v>
      </c>
    </row>
    <row r="9" ht="13.5" customHeight="1">
      <c r="A9" s="50"/>
      <c r="B9" s="106">
        <v>4.0</v>
      </c>
      <c r="C9" s="74">
        <v>73.0</v>
      </c>
      <c r="D9" s="108">
        <f>COUNTIF('小学校4～6年生用 '!K12,"✔")</f>
        <v>0</v>
      </c>
      <c r="E9" s="108">
        <f t="shared" si="1"/>
        <v>0</v>
      </c>
      <c r="F9" s="108">
        <f>COUNTIF('小学校4～6年生用 '!K13,"✔")</f>
        <v>0</v>
      </c>
      <c r="G9" s="108">
        <f t="shared" si="3"/>
        <v>0</v>
      </c>
      <c r="H9" s="108" t="str">
        <f>VLOOKUP('小学校4～6年生用 '!K14,$B$31:$C$41,2,FALSE)</f>
        <v>#N/A</v>
      </c>
      <c r="I9" s="108">
        <f>IF('小学校4～6年生用 '!K14="",0,C9*H9)</f>
        <v>0</v>
      </c>
      <c r="J9" s="108" t="str">
        <f>VLOOKUP('小学校4～6年生用 '!K15,$B$31:$C$41,2,FALSE)</f>
        <v>#N/A</v>
      </c>
      <c r="K9" s="108">
        <f>IF('小学校4～6年生用 '!K15="",0,C9*J9*7)</f>
        <v>0</v>
      </c>
      <c r="L9" s="107">
        <f t="shared" si="2"/>
        <v>0</v>
      </c>
    </row>
    <row r="10" ht="13.5" customHeight="1">
      <c r="A10" s="50" t="s">
        <v>133</v>
      </c>
      <c r="B10" s="106">
        <v>5.0</v>
      </c>
      <c r="C10" s="74">
        <v>847.0</v>
      </c>
      <c r="D10" s="108">
        <f>COUNTIF('小学校4～6年生用 '!M12:M13,"✔")</f>
        <v>0</v>
      </c>
      <c r="E10" s="108">
        <f t="shared" si="1"/>
        <v>0</v>
      </c>
      <c r="F10" s="109">
        <v>0.0</v>
      </c>
      <c r="G10" s="109">
        <v>0.0</v>
      </c>
      <c r="H10" s="109">
        <v>0.0</v>
      </c>
      <c r="I10" s="109">
        <f>C10*H10</f>
        <v>0</v>
      </c>
      <c r="J10" s="109">
        <v>0.0</v>
      </c>
      <c r="K10" s="109">
        <v>0.0</v>
      </c>
      <c r="L10" s="107">
        <f t="shared" si="2"/>
        <v>0</v>
      </c>
    </row>
    <row r="11" ht="13.5" customHeight="1">
      <c r="A11" s="50"/>
      <c r="B11" s="106">
        <v>6.0</v>
      </c>
      <c r="C11" s="74">
        <v>20.0</v>
      </c>
      <c r="D11" s="108">
        <f>COUNTIF('小学校4～6年生用 '!E20,"✔")</f>
        <v>0</v>
      </c>
      <c r="E11" s="108">
        <f t="shared" si="1"/>
        <v>0</v>
      </c>
      <c r="F11" s="108">
        <f>COUNTIF('小学校4～6年生用 '!E21,"✔")</f>
        <v>0</v>
      </c>
      <c r="G11" s="108">
        <f t="shared" ref="G11:G13" si="4">C11*F11*7</f>
        <v>0</v>
      </c>
      <c r="H11" s="108" t="str">
        <f>VLOOKUP('小学校4～6年生用 '!E22,$B$31:$C$41,2,FALSE)</f>
        <v>#N/A</v>
      </c>
      <c r="I11" s="108">
        <f>IF('小学校4～6年生用 '!E22="",0,C11*H11)</f>
        <v>0</v>
      </c>
      <c r="J11" s="108" t="str">
        <f>VLOOKUP('小学校4～6年生用 '!E23,$B$31:$C$41,2,FALSE)</f>
        <v>#N/A</v>
      </c>
      <c r="K11" s="108">
        <f>IF('小学校4～6年生用 '!E23="",0,C11*J11*7)</f>
        <v>0</v>
      </c>
      <c r="L11" s="107">
        <f t="shared" si="2"/>
        <v>0</v>
      </c>
    </row>
    <row r="12" ht="13.5" customHeight="1">
      <c r="A12" s="50"/>
      <c r="B12" s="106">
        <v>7.0</v>
      </c>
      <c r="C12" s="74">
        <v>103.0</v>
      </c>
      <c r="D12" s="108">
        <f>COUNTIF('小学校4～6年生用 '!G20,"✔")</f>
        <v>0</v>
      </c>
      <c r="E12" s="108">
        <f t="shared" si="1"/>
        <v>0</v>
      </c>
      <c r="F12" s="108">
        <f>COUNTIF('小学校4～6年生用 '!G21,"✔")</f>
        <v>0</v>
      </c>
      <c r="G12" s="108">
        <f t="shared" si="4"/>
        <v>0</v>
      </c>
      <c r="H12" s="108" t="str">
        <f>VLOOKUP('小学校4～6年生用 '!G22,$B$31:$C$41,2,FALSE)</f>
        <v>#N/A</v>
      </c>
      <c r="I12" s="108">
        <f>IF('小学校4～6年生用 '!G22="",0,C12*H12)</f>
        <v>0</v>
      </c>
      <c r="J12" s="108" t="str">
        <f>VLOOKUP('小学校4～6年生用 '!G23,$B$31:$C$41,2,FALSE)</f>
        <v>#N/A</v>
      </c>
      <c r="K12" s="108">
        <f>IF('小学校4～6年生用 '!G23="",0,C12*J12*7)</f>
        <v>0</v>
      </c>
      <c r="L12" s="107">
        <f t="shared" si="2"/>
        <v>0</v>
      </c>
    </row>
    <row r="13" ht="13.5" customHeight="1">
      <c r="A13" s="50" t="s">
        <v>134</v>
      </c>
      <c r="B13" s="106">
        <v>8.0</v>
      </c>
      <c r="C13" s="74">
        <v>292.0</v>
      </c>
      <c r="D13" s="108">
        <f>COUNTIF('小学校4～6年生用 '!I20,"✔")</f>
        <v>0</v>
      </c>
      <c r="E13" s="108">
        <f t="shared" si="1"/>
        <v>0</v>
      </c>
      <c r="F13" s="108">
        <f>COUNTIF('小学校4～6年生用 '!I21,"✔")</f>
        <v>0</v>
      </c>
      <c r="G13" s="108">
        <f t="shared" si="4"/>
        <v>0</v>
      </c>
      <c r="H13" s="109">
        <v>0.0</v>
      </c>
      <c r="I13" s="109">
        <f t="shared" ref="I13:I15" si="5">C13*H13</f>
        <v>0</v>
      </c>
      <c r="J13" s="109">
        <v>0.0</v>
      </c>
      <c r="K13" s="109">
        <v>0.0</v>
      </c>
      <c r="L13" s="107">
        <f t="shared" si="2"/>
        <v>0</v>
      </c>
    </row>
    <row r="14" ht="13.5" customHeight="1">
      <c r="A14" s="50" t="s">
        <v>133</v>
      </c>
      <c r="B14" s="106">
        <v>9.0</v>
      </c>
      <c r="C14" s="74">
        <v>238.0</v>
      </c>
      <c r="D14" s="108">
        <f>COUNTIF('小学校4～6年生用 '!K20:K21,"✔")</f>
        <v>0</v>
      </c>
      <c r="E14" s="108">
        <f t="shared" si="1"/>
        <v>0</v>
      </c>
      <c r="F14" s="109">
        <v>0.0</v>
      </c>
      <c r="G14" s="109">
        <v>0.0</v>
      </c>
      <c r="H14" s="109">
        <v>0.0</v>
      </c>
      <c r="I14" s="109">
        <f t="shared" si="5"/>
        <v>0</v>
      </c>
      <c r="J14" s="109">
        <v>0.0</v>
      </c>
      <c r="K14" s="109">
        <v>0.0</v>
      </c>
      <c r="L14" s="107">
        <f t="shared" si="2"/>
        <v>0</v>
      </c>
    </row>
    <row r="15" ht="13.5" customHeight="1">
      <c r="A15" s="50"/>
      <c r="B15" s="106">
        <v>10.0</v>
      </c>
      <c r="C15" s="74">
        <v>55.0</v>
      </c>
      <c r="D15" s="108">
        <f>COUNTIF('小学校4～6年生用 '!M20,"✔")</f>
        <v>0</v>
      </c>
      <c r="E15" s="108">
        <f t="shared" si="1"/>
        <v>0</v>
      </c>
      <c r="F15" s="108">
        <f>COUNTIF('小学校4～6年生用 '!M21,"✔")</f>
        <v>0</v>
      </c>
      <c r="G15" s="108">
        <f t="shared" ref="G15:G17" si="6">C15*F15*7</f>
        <v>0</v>
      </c>
      <c r="H15" s="109">
        <v>0.0</v>
      </c>
      <c r="I15" s="109">
        <f t="shared" si="5"/>
        <v>0</v>
      </c>
      <c r="J15" s="109">
        <v>0.0</v>
      </c>
      <c r="K15" s="109">
        <v>0.0</v>
      </c>
      <c r="L15" s="107">
        <f t="shared" si="2"/>
        <v>0</v>
      </c>
    </row>
    <row r="16" ht="13.5" customHeight="1">
      <c r="A16" s="50"/>
      <c r="B16" s="106">
        <v>11.0</v>
      </c>
      <c r="C16" s="74">
        <v>140.0</v>
      </c>
      <c r="D16" s="108">
        <f>COUNTIF('小学校4～6年生用 '!E30,"✔")</f>
        <v>0</v>
      </c>
      <c r="E16" s="108">
        <f t="shared" si="1"/>
        <v>0</v>
      </c>
      <c r="F16" s="108">
        <f>COUNTIF('小学校4～6年生用 '!E31,"✔")</f>
        <v>0</v>
      </c>
      <c r="G16" s="108">
        <f t="shared" si="6"/>
        <v>0</v>
      </c>
      <c r="H16" s="108" t="str">
        <f>VLOOKUP('小学校4～6年生用 '!E32,$B$31:$C$41,2,FALSE)</f>
        <v>#N/A</v>
      </c>
      <c r="I16" s="108">
        <f>IF('小学校4～6年生用 '!E32="",0,C16*H16)</f>
        <v>0</v>
      </c>
      <c r="J16" s="108" t="str">
        <f>VLOOKUP('小学校4～6年生用 '!E33,$B$31:$C$41,2,FALSE)</f>
        <v>#N/A</v>
      </c>
      <c r="K16" s="108">
        <f>IF('小学校4～6年生用 '!E33="",0,C16*J16*7)</f>
        <v>0</v>
      </c>
      <c r="L16" s="107">
        <f t="shared" si="2"/>
        <v>0</v>
      </c>
    </row>
    <row r="17" ht="13.5" customHeight="1">
      <c r="A17" s="50"/>
      <c r="B17" s="106">
        <v>12.0</v>
      </c>
      <c r="C17" s="74">
        <v>57.0</v>
      </c>
      <c r="D17" s="108">
        <f>COUNTIF('小学校4～6年生用 '!G30,"✔")</f>
        <v>0</v>
      </c>
      <c r="E17" s="108">
        <f t="shared" si="1"/>
        <v>0</v>
      </c>
      <c r="F17" s="108">
        <f>COUNTIF('小学校4～6年生用 '!G31,"✔")</f>
        <v>0</v>
      </c>
      <c r="G17" s="108">
        <f t="shared" si="6"/>
        <v>0</v>
      </c>
      <c r="H17" s="108" t="str">
        <f>VLOOKUP('小学校4～6年生用 '!G32,$B$31:$C$41,2,FALSE)</f>
        <v>#N/A</v>
      </c>
      <c r="I17" s="108">
        <f>IF('小学校4～6年生用 '!G32="",0,C17*H17)</f>
        <v>0</v>
      </c>
      <c r="J17" s="108" t="str">
        <f>VLOOKUP('小学校4～6年生用 '!G33,$B$31:$C$41,2,FALSE)</f>
        <v>#N/A</v>
      </c>
      <c r="K17" s="108">
        <f>IF('小学校4～6年生用 '!G33="",0,C17*J17*7)</f>
        <v>0</v>
      </c>
      <c r="L17" s="107">
        <f t="shared" si="2"/>
        <v>0</v>
      </c>
    </row>
    <row r="18" ht="13.5" customHeight="1">
      <c r="A18" s="50" t="s">
        <v>133</v>
      </c>
      <c r="B18" s="106">
        <v>13.0</v>
      </c>
      <c r="C18" s="74">
        <v>560.0</v>
      </c>
      <c r="D18" s="108">
        <f>COUNTIF('小学校4～6年生用 '!I30:I31,"✔")</f>
        <v>0</v>
      </c>
      <c r="E18" s="108">
        <f t="shared" si="1"/>
        <v>0</v>
      </c>
      <c r="F18" s="109">
        <v>0.0</v>
      </c>
      <c r="G18" s="109">
        <v>0.0</v>
      </c>
      <c r="H18" s="109">
        <v>0.0</v>
      </c>
      <c r="I18" s="109">
        <f>C18*H18</f>
        <v>0</v>
      </c>
      <c r="J18" s="109">
        <v>0.0</v>
      </c>
      <c r="K18" s="109">
        <v>0.0</v>
      </c>
      <c r="L18" s="107">
        <f t="shared" si="2"/>
        <v>0</v>
      </c>
    </row>
    <row r="19" ht="13.5" customHeight="1">
      <c r="A19" s="50"/>
      <c r="B19" s="106">
        <v>14.0</v>
      </c>
      <c r="C19" s="74">
        <v>19.0</v>
      </c>
      <c r="D19" s="108">
        <f>COUNTIF('小学校4～6年生用 '!K30,"✔")</f>
        <v>0</v>
      </c>
      <c r="E19" s="108">
        <f t="shared" si="1"/>
        <v>0</v>
      </c>
      <c r="F19" s="108">
        <f>COUNTIF('小学校4～6年生用 '!K31,"✔")</f>
        <v>0</v>
      </c>
      <c r="G19" s="108">
        <f t="shared" ref="G19:G25" si="7">C19*F19*7</f>
        <v>0</v>
      </c>
      <c r="H19" s="108" t="str">
        <f>VLOOKUP('小学校4～6年生用 '!K32,$B$31:$C$41,2,FALSE)</f>
        <v>#N/A</v>
      </c>
      <c r="I19" s="108">
        <f>IF('小学校4～6年生用 '!K32="",0,C19*H19)</f>
        <v>0</v>
      </c>
      <c r="J19" s="108" t="str">
        <f>VLOOKUP('小学校4～6年生用 '!K33,$B$31:$C$41,2,FALSE)</f>
        <v>#N/A</v>
      </c>
      <c r="K19" s="108">
        <f>IF('小学校4～6年生用 '!K33="",0,C19*J19*7)</f>
        <v>0</v>
      </c>
      <c r="L19" s="107">
        <f t="shared" si="2"/>
        <v>0</v>
      </c>
    </row>
    <row r="20" ht="13.5" customHeight="1">
      <c r="A20" s="50"/>
      <c r="B20" s="106">
        <v>15.0</v>
      </c>
      <c r="C20" s="74">
        <v>18.0</v>
      </c>
      <c r="D20" s="108">
        <f>COUNTIF('小学校4～6年生用 '!M30,"✔")</f>
        <v>0</v>
      </c>
      <c r="E20" s="108">
        <f t="shared" si="1"/>
        <v>0</v>
      </c>
      <c r="F20" s="108">
        <f>COUNTIF('小学校4～6年生用 '!M31,"✔")</f>
        <v>0</v>
      </c>
      <c r="G20" s="108">
        <f t="shared" si="7"/>
        <v>0</v>
      </c>
      <c r="H20" s="108" t="str">
        <f>VLOOKUP('小学校4～6年生用 '!M32,$B$31:$C$41,2,FALSE)</f>
        <v>#N/A</v>
      </c>
      <c r="I20" s="108">
        <f>IF('小学校4～6年生用 '!M32="",0,C20*H20)</f>
        <v>0</v>
      </c>
      <c r="J20" s="108" t="str">
        <f>VLOOKUP('小学校4～6年生用 '!M33,$B$31:$C$41,2,FALSE)</f>
        <v>#N/A</v>
      </c>
      <c r="K20" s="108">
        <f>IF('小学校4～6年生用 '!M33="",0,C20*J20*7)</f>
        <v>0</v>
      </c>
      <c r="L20" s="107">
        <f t="shared" si="2"/>
        <v>0</v>
      </c>
    </row>
    <row r="21" ht="13.5" customHeight="1">
      <c r="A21" s="50"/>
      <c r="B21" s="106">
        <v>16.0</v>
      </c>
      <c r="C21" s="74">
        <v>97.0</v>
      </c>
      <c r="D21" s="108">
        <f>COUNTIF('小学校4～6年生用 '!E38,"✔")</f>
        <v>0</v>
      </c>
      <c r="E21" s="108">
        <f t="shared" si="1"/>
        <v>0</v>
      </c>
      <c r="F21" s="108">
        <f>COUNTIF('小学校4～6年生用 '!E39,"✔")</f>
        <v>0</v>
      </c>
      <c r="G21" s="108">
        <f t="shared" si="7"/>
        <v>0</v>
      </c>
      <c r="H21" s="108" t="str">
        <f>VLOOKUP('小学校4～6年生用 '!E40,$B$31:$C$41,2,FALSE)</f>
        <v>#N/A</v>
      </c>
      <c r="I21" s="108">
        <f>IF('小学校4～6年生用 '!E40="",0,C21*H21)</f>
        <v>0</v>
      </c>
      <c r="J21" s="108" t="str">
        <f>VLOOKUP('小学校4～6年生用 '!E41,$B$31:$C$41,2,FALSE)</f>
        <v>#N/A</v>
      </c>
      <c r="K21" s="108">
        <f>IF('小学校4～6年生用 '!E41="",0,C21*J21*7)</f>
        <v>0</v>
      </c>
      <c r="L21" s="107">
        <f t="shared" si="2"/>
        <v>0</v>
      </c>
    </row>
    <row r="22" ht="13.5" customHeight="1">
      <c r="A22" s="50"/>
      <c r="B22" s="106">
        <v>17.0</v>
      </c>
      <c r="C22" s="74">
        <v>470.0</v>
      </c>
      <c r="D22" s="108">
        <f>COUNTIF('小学校4～6年生用 '!G38,"✔")</f>
        <v>0</v>
      </c>
      <c r="E22" s="108">
        <f t="shared" si="1"/>
        <v>0</v>
      </c>
      <c r="F22" s="108">
        <f>COUNTIF('小学校4～6年生用 '!G39,"✔")</f>
        <v>0</v>
      </c>
      <c r="G22" s="108">
        <f t="shared" si="7"/>
        <v>0</v>
      </c>
      <c r="H22" s="108" t="str">
        <f>VLOOKUP('小学校4～6年生用 '!G40,$B$31:$C$41,2,FALSE)</f>
        <v>#N/A</v>
      </c>
      <c r="I22" s="108">
        <f>IF('小学校4～6年生用 '!G40="",0,C22*H22)</f>
        <v>0</v>
      </c>
      <c r="J22" s="108" t="str">
        <f>VLOOKUP('小学校4～6年生用 '!G41,$B$31:$C$41,2,FALSE)</f>
        <v>#N/A</v>
      </c>
      <c r="K22" s="108">
        <f>IF('小学校4～6年生用 '!G41="",0,C22*J22*7)</f>
        <v>0</v>
      </c>
      <c r="L22" s="107">
        <f t="shared" si="2"/>
        <v>0</v>
      </c>
    </row>
    <row r="23" ht="13.5" customHeight="1">
      <c r="A23" s="50"/>
      <c r="B23" s="106">
        <v>18.0</v>
      </c>
      <c r="C23" s="74">
        <v>33.0</v>
      </c>
      <c r="D23" s="108">
        <f>COUNTIF('小学校4～6年生用 '!I38,"✔")</f>
        <v>0</v>
      </c>
      <c r="E23" s="108">
        <f t="shared" si="1"/>
        <v>0</v>
      </c>
      <c r="F23" s="108">
        <f>COUNTIF('小学校4～6年生用 '!I39,"✔")</f>
        <v>0</v>
      </c>
      <c r="G23" s="108">
        <f t="shared" si="7"/>
        <v>0</v>
      </c>
      <c r="H23" s="108" t="str">
        <f>VLOOKUP('小学校4～6年生用 '!I40,$B$31:$C$41,2,FALSE)</f>
        <v>#N/A</v>
      </c>
      <c r="I23" s="108">
        <f>IF('小学校4～6年生用 '!I40="",0,C23*H23)</f>
        <v>0</v>
      </c>
      <c r="J23" s="108" t="str">
        <f>VLOOKUP('小学校4～6年生用 '!I41,$B$31:$C$41,2,FALSE)</f>
        <v>#N/A</v>
      </c>
      <c r="K23" s="108">
        <f>IF('小学校4～6年生用 '!I41="",0,C23*J23*7)</f>
        <v>0</v>
      </c>
      <c r="L23" s="107">
        <f t="shared" si="2"/>
        <v>0</v>
      </c>
    </row>
    <row r="24" ht="13.5" customHeight="1">
      <c r="A24" s="50"/>
      <c r="B24" s="106">
        <v>19.0</v>
      </c>
      <c r="C24" s="74">
        <v>51.0</v>
      </c>
      <c r="D24" s="108">
        <f>COUNTIF('小学校4～6年生用 '!K38,"✔")</f>
        <v>0</v>
      </c>
      <c r="E24" s="108">
        <f t="shared" si="1"/>
        <v>0</v>
      </c>
      <c r="F24" s="108">
        <f>COUNTIF('小学校4～6年生用 '!K39,"✔")</f>
        <v>0</v>
      </c>
      <c r="G24" s="108">
        <f t="shared" si="7"/>
        <v>0</v>
      </c>
      <c r="H24" s="108" t="str">
        <f>VLOOKUP('小学校4～6年生用 '!K40,$B$31:$C$41,2,FALSE)</f>
        <v>#N/A</v>
      </c>
      <c r="I24" s="108">
        <f>IF('小学校4～6年生用 '!K40="",0,C24*H24)</f>
        <v>0</v>
      </c>
      <c r="J24" s="108" t="str">
        <f>VLOOKUP('小学校4～6年生用 '!K41,$B$31:$C$41,2,FALSE)</f>
        <v>#N/A</v>
      </c>
      <c r="K24" s="108">
        <f>IF('小学校4～6年生用 '!K41="",0,C24*J24*7)</f>
        <v>0</v>
      </c>
      <c r="L24" s="107">
        <f t="shared" si="2"/>
        <v>0</v>
      </c>
    </row>
    <row r="25" ht="13.5" customHeight="1">
      <c r="A25" s="50"/>
      <c r="B25" s="106">
        <v>20.0</v>
      </c>
      <c r="C25" s="74">
        <v>192.0</v>
      </c>
      <c r="D25" s="108">
        <f>COUNTIF('小学校4～6年生用 '!M38,"✔")</f>
        <v>0</v>
      </c>
      <c r="E25" s="108">
        <f t="shared" si="1"/>
        <v>0</v>
      </c>
      <c r="F25" s="108">
        <f>COUNTIF('小学校4～6年生用 '!M39,"✔")</f>
        <v>0</v>
      </c>
      <c r="G25" s="108">
        <f t="shared" si="7"/>
        <v>0</v>
      </c>
      <c r="H25" s="108" t="str">
        <f>VLOOKUP('小学校4～6年生用 '!M40,$B$31:$C$41,2,FALSE)</f>
        <v>#N/A</v>
      </c>
      <c r="I25" s="108">
        <f>IF('小学校4～6年生用 '!M40="",0,C25*H25)</f>
        <v>0</v>
      </c>
      <c r="J25" s="108" t="str">
        <f>VLOOKUP('小学校4～6年生用 '!M41,$B$31:$C$41,2,FALSE)</f>
        <v>#N/A</v>
      </c>
      <c r="K25" s="108">
        <f>IF('小学校4～6年生用 '!M41="",0,C25*J25*7)</f>
        <v>0</v>
      </c>
      <c r="L25" s="107">
        <f t="shared" si="2"/>
        <v>0</v>
      </c>
    </row>
    <row r="26" ht="13.5" customHeight="1">
      <c r="B26" s="106" t="s">
        <v>125</v>
      </c>
      <c r="C26" s="74"/>
      <c r="E26" s="108">
        <f>SUM(E6:E25)</f>
        <v>0</v>
      </c>
      <c r="G26" s="108">
        <f>SUM(G6:G25)</f>
        <v>0</v>
      </c>
      <c r="I26" s="108">
        <f>SUM(I6:I25)</f>
        <v>0</v>
      </c>
      <c r="K26" s="108">
        <f>SUM(K6:K25)</f>
        <v>0</v>
      </c>
      <c r="L26" s="107">
        <f>SUM(E26,G26,I26,K26)</f>
        <v>0</v>
      </c>
    </row>
    <row r="27" ht="13.5" customHeight="1">
      <c r="B27" s="110"/>
      <c r="C27" s="111"/>
      <c r="D27" s="87"/>
      <c r="E27" s="87"/>
      <c r="F27" s="87"/>
      <c r="G27" s="87"/>
      <c r="H27" s="87"/>
      <c r="I27" s="87"/>
      <c r="J27" s="87"/>
      <c r="K27" s="87"/>
      <c r="L27" s="112" t="s">
        <v>135</v>
      </c>
    </row>
    <row r="28" ht="13.5" customHeight="1">
      <c r="B28" s="74"/>
      <c r="C28" s="74"/>
    </row>
    <row r="29" ht="13.5" customHeight="1">
      <c r="B29" s="113" t="s">
        <v>136</v>
      </c>
      <c r="C29" s="114"/>
    </row>
    <row r="30" ht="13.5" customHeight="1">
      <c r="B30" s="115"/>
      <c r="C30" s="116"/>
    </row>
    <row r="31" ht="13.5" customHeight="1">
      <c r="B31" s="106" t="s">
        <v>137</v>
      </c>
      <c r="C31" s="116">
        <v>0.0</v>
      </c>
    </row>
    <row r="32" ht="13.5" customHeight="1">
      <c r="B32" s="106">
        <v>1.0</v>
      </c>
      <c r="C32" s="116">
        <v>1.0</v>
      </c>
    </row>
    <row r="33" ht="13.5" customHeight="1">
      <c r="B33" s="106">
        <v>2.0</v>
      </c>
      <c r="C33" s="116">
        <v>2.0</v>
      </c>
    </row>
    <row r="34" ht="13.5" customHeight="1">
      <c r="B34" s="106">
        <v>3.0</v>
      </c>
      <c r="C34" s="116">
        <v>3.0</v>
      </c>
    </row>
    <row r="35" ht="13.5" customHeight="1">
      <c r="B35" s="106">
        <v>4.0</v>
      </c>
      <c r="C35" s="116">
        <v>4.0</v>
      </c>
    </row>
    <row r="36" ht="13.5" customHeight="1">
      <c r="B36" s="106">
        <v>5.0</v>
      </c>
      <c r="C36" s="116">
        <v>5.0</v>
      </c>
    </row>
    <row r="37" ht="13.5" customHeight="1">
      <c r="B37" s="106">
        <v>6.0</v>
      </c>
      <c r="C37" s="116">
        <v>6.0</v>
      </c>
    </row>
    <row r="38" ht="13.5" customHeight="1">
      <c r="B38" s="106">
        <v>7.0</v>
      </c>
      <c r="C38" s="116">
        <v>7.0</v>
      </c>
    </row>
    <row r="39" ht="13.5" customHeight="1">
      <c r="B39" s="106">
        <v>8.0</v>
      </c>
      <c r="C39" s="116">
        <v>8.0</v>
      </c>
    </row>
    <row r="40" ht="13.5" customHeight="1">
      <c r="B40" s="106">
        <v>9.0</v>
      </c>
      <c r="C40" s="116">
        <v>9.0</v>
      </c>
    </row>
    <row r="41" ht="13.5" customHeight="1">
      <c r="B41" s="110">
        <v>10.0</v>
      </c>
      <c r="C41" s="117">
        <v>10.0</v>
      </c>
    </row>
    <row r="42" ht="13.5" customHeight="1">
      <c r="B42" s="74"/>
      <c r="C42" s="74"/>
    </row>
    <row r="43" ht="13.5" customHeight="1">
      <c r="B43" s="74"/>
      <c r="C43" s="74"/>
    </row>
    <row r="44" ht="13.5" customHeight="1">
      <c r="B44" s="74"/>
      <c r="C44" s="74"/>
    </row>
    <row r="45" ht="13.5" customHeight="1">
      <c r="B45" s="74"/>
      <c r="C45" s="74"/>
    </row>
    <row r="46" ht="13.5" customHeight="1">
      <c r="B46" s="74"/>
      <c r="C46" s="74"/>
    </row>
    <row r="47" ht="13.5" customHeight="1">
      <c r="B47" s="74"/>
      <c r="C47" s="74"/>
    </row>
    <row r="48" ht="13.5" customHeight="1">
      <c r="B48" s="74"/>
      <c r="C48" s="74"/>
    </row>
    <row r="49" ht="13.5" customHeight="1">
      <c r="B49" s="74"/>
      <c r="C49" s="74"/>
    </row>
    <row r="50" ht="13.5" customHeight="1">
      <c r="B50" s="74"/>
      <c r="C50" s="74"/>
    </row>
    <row r="51" ht="13.5" customHeight="1">
      <c r="B51" s="74"/>
      <c r="C51" s="74"/>
    </row>
    <row r="52" ht="13.5" customHeight="1">
      <c r="B52" s="74"/>
      <c r="C52" s="74"/>
    </row>
    <row r="53" ht="13.5" customHeight="1">
      <c r="B53" s="74"/>
      <c r="C53" s="74"/>
    </row>
    <row r="54" ht="13.5" customHeight="1">
      <c r="B54" s="74"/>
      <c r="C54" s="74"/>
    </row>
    <row r="55" ht="13.5" customHeight="1">
      <c r="B55" s="74"/>
      <c r="C55" s="74"/>
    </row>
    <row r="56" ht="13.5" customHeight="1">
      <c r="B56" s="74"/>
      <c r="C56" s="74"/>
    </row>
    <row r="57" ht="13.5" customHeight="1">
      <c r="B57" s="74"/>
      <c r="C57" s="74"/>
    </row>
    <row r="58" ht="13.5" customHeight="1">
      <c r="B58" s="74"/>
      <c r="C58" s="74"/>
    </row>
    <row r="59" ht="13.5" customHeight="1">
      <c r="B59" s="74"/>
      <c r="C59" s="74"/>
    </row>
    <row r="60" ht="13.5" customHeight="1">
      <c r="B60" s="74"/>
      <c r="C60" s="74"/>
    </row>
    <row r="61" ht="13.5" customHeight="1">
      <c r="B61" s="74"/>
      <c r="C61" s="74"/>
    </row>
    <row r="62" ht="13.5" customHeight="1">
      <c r="B62" s="74"/>
      <c r="C62" s="74"/>
    </row>
    <row r="63" ht="13.5" customHeight="1">
      <c r="B63" s="74"/>
      <c r="C63" s="74"/>
    </row>
    <row r="64" ht="13.5" customHeight="1">
      <c r="B64" s="74"/>
      <c r="C64" s="74"/>
    </row>
    <row r="65" ht="13.5" customHeight="1">
      <c r="B65" s="74"/>
      <c r="C65" s="74"/>
    </row>
    <row r="66" ht="13.5" customHeight="1">
      <c r="B66" s="74"/>
      <c r="C66" s="74"/>
    </row>
    <row r="67" ht="13.5" customHeight="1">
      <c r="B67" s="74"/>
      <c r="C67" s="74"/>
    </row>
    <row r="68" ht="13.5" customHeight="1">
      <c r="B68" s="74"/>
      <c r="C68" s="74"/>
    </row>
    <row r="69" ht="13.5" customHeight="1">
      <c r="B69" s="74"/>
      <c r="C69" s="74"/>
    </row>
    <row r="70" ht="13.5" customHeight="1">
      <c r="B70" s="74"/>
      <c r="C70" s="74"/>
    </row>
    <row r="71" ht="13.5" customHeight="1">
      <c r="B71" s="74"/>
      <c r="C71" s="74"/>
    </row>
    <row r="72" ht="13.5" customHeight="1">
      <c r="B72" s="74"/>
      <c r="C72" s="74"/>
    </row>
    <row r="73" ht="13.5" customHeight="1">
      <c r="B73" s="74"/>
      <c r="C73" s="74"/>
    </row>
    <row r="74" ht="13.5" customHeight="1">
      <c r="B74" s="74"/>
      <c r="C74" s="74"/>
    </row>
    <row r="75" ht="13.5" customHeight="1">
      <c r="B75" s="74"/>
      <c r="C75" s="74"/>
    </row>
    <row r="76" ht="13.5" customHeight="1">
      <c r="B76" s="74"/>
      <c r="C76" s="74"/>
    </row>
    <row r="77" ht="13.5" customHeight="1">
      <c r="B77" s="74"/>
      <c r="C77" s="74"/>
    </row>
    <row r="78" ht="13.5" customHeight="1">
      <c r="B78" s="74"/>
      <c r="C78" s="74"/>
    </row>
    <row r="79" ht="13.5" customHeight="1">
      <c r="B79" s="74"/>
      <c r="C79" s="74"/>
    </row>
    <row r="80" ht="13.5" customHeight="1">
      <c r="B80" s="74"/>
      <c r="C80" s="74"/>
    </row>
    <row r="81" ht="13.5" customHeight="1">
      <c r="B81" s="74"/>
      <c r="C81" s="74"/>
    </row>
    <row r="82" ht="13.5" customHeight="1">
      <c r="B82" s="74"/>
      <c r="C82" s="74"/>
    </row>
    <row r="83" ht="13.5" customHeight="1">
      <c r="B83" s="74"/>
      <c r="C83" s="74"/>
    </row>
    <row r="84" ht="13.5" customHeight="1">
      <c r="B84" s="74"/>
      <c r="C84" s="74"/>
    </row>
    <row r="85" ht="13.5" customHeight="1">
      <c r="B85" s="74"/>
      <c r="C85" s="74"/>
    </row>
    <row r="86" ht="13.5" customHeight="1">
      <c r="B86" s="74"/>
      <c r="C86" s="74"/>
    </row>
    <row r="87" ht="13.5" customHeight="1">
      <c r="B87" s="74"/>
      <c r="C87" s="74"/>
    </row>
    <row r="88" ht="13.5" customHeight="1">
      <c r="B88" s="74"/>
      <c r="C88" s="74"/>
    </row>
    <row r="89" ht="13.5" customHeight="1">
      <c r="B89" s="74"/>
      <c r="C89" s="74"/>
    </row>
    <row r="90" ht="13.5" customHeight="1">
      <c r="B90" s="74"/>
      <c r="C90" s="74"/>
    </row>
    <row r="91" ht="13.5" customHeight="1">
      <c r="B91" s="74"/>
      <c r="C91" s="74"/>
    </row>
    <row r="92" ht="13.5" customHeight="1">
      <c r="B92" s="74"/>
      <c r="C92" s="74"/>
    </row>
    <row r="93" ht="13.5" customHeight="1">
      <c r="B93" s="74"/>
      <c r="C93" s="74"/>
    </row>
    <row r="94" ht="13.5" customHeight="1">
      <c r="B94" s="74"/>
      <c r="C94" s="74"/>
    </row>
    <row r="95" ht="13.5" customHeight="1">
      <c r="B95" s="74"/>
      <c r="C95" s="74"/>
    </row>
    <row r="96" ht="13.5" customHeight="1">
      <c r="B96" s="74"/>
      <c r="C96" s="74"/>
    </row>
    <row r="97" ht="13.5" customHeight="1">
      <c r="B97" s="74"/>
      <c r="C97" s="74"/>
    </row>
    <row r="98" ht="13.5" customHeight="1">
      <c r="B98" s="74"/>
      <c r="C98" s="74"/>
    </row>
    <row r="99" ht="13.5" customHeight="1">
      <c r="B99" s="74"/>
      <c r="C99" s="74"/>
    </row>
    <row r="100" ht="13.5" customHeight="1">
      <c r="B100" s="74"/>
      <c r="C100" s="74"/>
    </row>
    <row r="101" ht="13.5" customHeight="1">
      <c r="B101" s="74"/>
      <c r="C101" s="74"/>
    </row>
    <row r="102" ht="13.5" customHeight="1">
      <c r="B102" s="74"/>
      <c r="C102" s="74"/>
    </row>
    <row r="103" ht="13.5" customHeight="1">
      <c r="B103" s="74"/>
      <c r="C103" s="74"/>
    </row>
    <row r="104" ht="13.5" customHeight="1">
      <c r="B104" s="74"/>
      <c r="C104" s="74"/>
    </row>
    <row r="105" ht="13.5" customHeight="1">
      <c r="B105" s="74"/>
      <c r="C105" s="74"/>
    </row>
    <row r="106" ht="13.5" customHeight="1">
      <c r="B106" s="74"/>
      <c r="C106" s="74"/>
    </row>
    <row r="107" ht="13.5" customHeight="1">
      <c r="B107" s="74"/>
      <c r="C107" s="74"/>
    </row>
    <row r="108" ht="13.5" customHeight="1">
      <c r="B108" s="74"/>
      <c r="C108" s="74"/>
    </row>
    <row r="109" ht="13.5" customHeight="1">
      <c r="B109" s="74"/>
      <c r="C109" s="74"/>
    </row>
    <row r="110" ht="13.5" customHeight="1">
      <c r="B110" s="74"/>
      <c r="C110" s="74"/>
    </row>
    <row r="111" ht="13.5" customHeight="1">
      <c r="B111" s="74"/>
      <c r="C111" s="74"/>
    </row>
    <row r="112" ht="13.5" customHeight="1">
      <c r="B112" s="74"/>
      <c r="C112" s="74"/>
    </row>
    <row r="113" ht="13.5" customHeight="1">
      <c r="B113" s="74"/>
      <c r="C113" s="74"/>
    </row>
    <row r="114" ht="13.5" customHeight="1">
      <c r="B114" s="74"/>
      <c r="C114" s="74"/>
    </row>
    <row r="115" ht="13.5" customHeight="1">
      <c r="B115" s="74"/>
      <c r="C115" s="74"/>
    </row>
    <row r="116" ht="13.5" customHeight="1">
      <c r="B116" s="74"/>
      <c r="C116" s="74"/>
    </row>
    <row r="117" ht="13.5" customHeight="1">
      <c r="B117" s="74"/>
      <c r="C117" s="74"/>
    </row>
    <row r="118" ht="13.5" customHeight="1">
      <c r="B118" s="74"/>
      <c r="C118" s="74"/>
    </row>
    <row r="119" ht="13.5" customHeight="1">
      <c r="B119" s="74"/>
      <c r="C119" s="74"/>
    </row>
    <row r="120" ht="13.5" customHeight="1">
      <c r="B120" s="74"/>
      <c r="C120" s="74"/>
    </row>
    <row r="121" ht="13.5" customHeight="1">
      <c r="B121" s="74"/>
      <c r="C121" s="74"/>
    </row>
    <row r="122" ht="13.5" customHeight="1">
      <c r="B122" s="74"/>
      <c r="C122" s="74"/>
    </row>
    <row r="123" ht="13.5" customHeight="1">
      <c r="B123" s="74"/>
      <c r="C123" s="74"/>
    </row>
    <row r="124" ht="13.5" customHeight="1">
      <c r="B124" s="74"/>
      <c r="C124" s="74"/>
    </row>
    <row r="125" ht="13.5" customHeight="1">
      <c r="B125" s="74"/>
      <c r="C125" s="74"/>
    </row>
    <row r="126" ht="13.5" customHeight="1">
      <c r="B126" s="74"/>
      <c r="C126" s="74"/>
    </row>
    <row r="127" ht="13.5" customHeight="1">
      <c r="B127" s="74"/>
      <c r="C127" s="74"/>
    </row>
    <row r="128" ht="13.5" customHeight="1">
      <c r="B128" s="74"/>
      <c r="C128" s="74"/>
    </row>
    <row r="129" ht="13.5" customHeight="1">
      <c r="B129" s="74"/>
      <c r="C129" s="74"/>
    </row>
    <row r="130" ht="13.5" customHeight="1">
      <c r="B130" s="74"/>
      <c r="C130" s="74"/>
    </row>
    <row r="131" ht="13.5" customHeight="1">
      <c r="B131" s="74"/>
      <c r="C131" s="74"/>
    </row>
    <row r="132" ht="13.5" customHeight="1">
      <c r="B132" s="74"/>
      <c r="C132" s="74"/>
    </row>
    <row r="133" ht="13.5" customHeight="1">
      <c r="B133" s="74"/>
      <c r="C133" s="74"/>
    </row>
    <row r="134" ht="13.5" customHeight="1">
      <c r="B134" s="74"/>
      <c r="C134" s="74"/>
    </row>
    <row r="135" ht="13.5" customHeight="1">
      <c r="B135" s="74"/>
      <c r="C135" s="74"/>
    </row>
    <row r="136" ht="13.5" customHeight="1">
      <c r="B136" s="74"/>
      <c r="C136" s="74"/>
    </row>
    <row r="137" ht="13.5" customHeight="1">
      <c r="B137" s="74"/>
      <c r="C137" s="74"/>
    </row>
    <row r="138" ht="13.5" customHeight="1">
      <c r="B138" s="74"/>
      <c r="C138" s="74"/>
    </row>
    <row r="139" ht="13.5" customHeight="1">
      <c r="B139" s="74"/>
      <c r="C139" s="74"/>
    </row>
    <row r="140" ht="13.5" customHeight="1">
      <c r="B140" s="74"/>
      <c r="C140" s="74"/>
    </row>
    <row r="141" ht="13.5" customHeight="1">
      <c r="B141" s="74"/>
      <c r="C141" s="74"/>
    </row>
    <row r="142" ht="13.5" customHeight="1">
      <c r="B142" s="74"/>
      <c r="C142" s="74"/>
    </row>
    <row r="143" ht="13.5" customHeight="1">
      <c r="B143" s="74"/>
      <c r="C143" s="74"/>
    </row>
    <row r="144" ht="13.5" customHeight="1">
      <c r="B144" s="74"/>
      <c r="C144" s="74"/>
    </row>
    <row r="145" ht="13.5" customHeight="1">
      <c r="B145" s="74"/>
      <c r="C145" s="74"/>
    </row>
    <row r="146" ht="13.5" customHeight="1">
      <c r="B146" s="74"/>
      <c r="C146" s="74"/>
    </row>
    <row r="147" ht="13.5" customHeight="1">
      <c r="B147" s="74"/>
      <c r="C147" s="74"/>
    </row>
    <row r="148" ht="13.5" customHeight="1">
      <c r="B148" s="74"/>
      <c r="C148" s="74"/>
    </row>
    <row r="149" ht="13.5" customHeight="1">
      <c r="B149" s="74"/>
      <c r="C149" s="74"/>
    </row>
    <row r="150" ht="13.5" customHeight="1">
      <c r="B150" s="74"/>
      <c r="C150" s="74"/>
    </row>
    <row r="151" ht="13.5" customHeight="1">
      <c r="B151" s="74"/>
      <c r="C151" s="74"/>
    </row>
    <row r="152" ht="13.5" customHeight="1">
      <c r="B152" s="74"/>
      <c r="C152" s="74"/>
    </row>
    <row r="153" ht="13.5" customHeight="1">
      <c r="B153" s="74"/>
      <c r="C153" s="74"/>
    </row>
    <row r="154" ht="13.5" customHeight="1">
      <c r="B154" s="74"/>
      <c r="C154" s="74"/>
    </row>
    <row r="155" ht="13.5" customHeight="1">
      <c r="B155" s="74"/>
      <c r="C155" s="74"/>
    </row>
    <row r="156" ht="13.5" customHeight="1">
      <c r="B156" s="74"/>
      <c r="C156" s="74"/>
    </row>
    <row r="157" ht="13.5" customHeight="1">
      <c r="B157" s="74"/>
      <c r="C157" s="74"/>
    </row>
    <row r="158" ht="13.5" customHeight="1">
      <c r="B158" s="74"/>
      <c r="C158" s="74"/>
    </row>
    <row r="159" ht="13.5" customHeight="1">
      <c r="B159" s="74"/>
      <c r="C159" s="74"/>
    </row>
    <row r="160" ht="13.5" customHeight="1">
      <c r="B160" s="74"/>
      <c r="C160" s="74"/>
    </row>
    <row r="161" ht="13.5" customHeight="1">
      <c r="B161" s="74"/>
      <c r="C161" s="74"/>
    </row>
    <row r="162" ht="13.5" customHeight="1">
      <c r="B162" s="74"/>
      <c r="C162" s="74"/>
    </row>
    <row r="163" ht="13.5" customHeight="1">
      <c r="B163" s="74"/>
      <c r="C163" s="74"/>
    </row>
    <row r="164" ht="13.5" customHeight="1">
      <c r="B164" s="74"/>
      <c r="C164" s="74"/>
    </row>
    <row r="165" ht="13.5" customHeight="1">
      <c r="B165" s="74"/>
      <c r="C165" s="74"/>
    </row>
    <row r="166" ht="13.5" customHeight="1">
      <c r="B166" s="74"/>
      <c r="C166" s="74"/>
    </row>
    <row r="167" ht="13.5" customHeight="1">
      <c r="B167" s="74"/>
      <c r="C167" s="74"/>
    </row>
    <row r="168" ht="13.5" customHeight="1">
      <c r="B168" s="74"/>
      <c r="C168" s="74"/>
    </row>
    <row r="169" ht="13.5" customHeight="1">
      <c r="B169" s="74"/>
      <c r="C169" s="74"/>
    </row>
    <row r="170" ht="13.5" customHeight="1">
      <c r="B170" s="74"/>
      <c r="C170" s="74"/>
    </row>
    <row r="171" ht="13.5" customHeight="1">
      <c r="B171" s="74"/>
      <c r="C171" s="74"/>
    </row>
    <row r="172" ht="13.5" customHeight="1">
      <c r="B172" s="74"/>
      <c r="C172" s="74"/>
    </row>
    <row r="173" ht="13.5" customHeight="1">
      <c r="B173" s="74"/>
      <c r="C173" s="74"/>
    </row>
    <row r="174" ht="13.5" customHeight="1">
      <c r="B174" s="74"/>
      <c r="C174" s="74"/>
    </row>
    <row r="175" ht="13.5" customHeight="1">
      <c r="B175" s="74"/>
      <c r="C175" s="74"/>
    </row>
    <row r="176" ht="13.5" customHeight="1">
      <c r="B176" s="74"/>
      <c r="C176" s="74"/>
    </row>
    <row r="177" ht="13.5" customHeight="1">
      <c r="B177" s="74"/>
      <c r="C177" s="74"/>
    </row>
    <row r="178" ht="13.5" customHeight="1">
      <c r="B178" s="74"/>
      <c r="C178" s="74"/>
    </row>
    <row r="179" ht="13.5" customHeight="1">
      <c r="B179" s="74"/>
      <c r="C179" s="74"/>
    </row>
    <row r="180" ht="13.5" customHeight="1">
      <c r="B180" s="74"/>
      <c r="C180" s="74"/>
    </row>
    <row r="181" ht="13.5" customHeight="1">
      <c r="B181" s="74"/>
      <c r="C181" s="74"/>
    </row>
    <row r="182" ht="13.5" customHeight="1">
      <c r="B182" s="74"/>
      <c r="C182" s="74"/>
    </row>
    <row r="183" ht="13.5" customHeight="1">
      <c r="B183" s="74"/>
      <c r="C183" s="74"/>
    </row>
    <row r="184" ht="13.5" customHeight="1">
      <c r="B184" s="74"/>
      <c r="C184" s="74"/>
    </row>
    <row r="185" ht="13.5" customHeight="1">
      <c r="B185" s="74"/>
      <c r="C185" s="74"/>
    </row>
    <row r="186" ht="13.5" customHeight="1">
      <c r="B186" s="74"/>
      <c r="C186" s="74"/>
    </row>
    <row r="187" ht="13.5" customHeight="1">
      <c r="B187" s="74"/>
      <c r="C187" s="74"/>
    </row>
    <row r="188" ht="13.5" customHeight="1">
      <c r="B188" s="74"/>
      <c r="C188" s="74"/>
    </row>
    <row r="189" ht="13.5" customHeight="1">
      <c r="B189" s="74"/>
      <c r="C189" s="74"/>
    </row>
    <row r="190" ht="13.5" customHeight="1">
      <c r="B190" s="74"/>
      <c r="C190" s="74"/>
    </row>
    <row r="191" ht="13.5" customHeight="1">
      <c r="B191" s="74"/>
      <c r="C191" s="74"/>
    </row>
    <row r="192" ht="13.5" customHeight="1">
      <c r="B192" s="74"/>
      <c r="C192" s="74"/>
    </row>
    <row r="193" ht="13.5" customHeight="1">
      <c r="B193" s="74"/>
      <c r="C193" s="74"/>
    </row>
    <row r="194" ht="13.5" customHeight="1">
      <c r="B194" s="74"/>
      <c r="C194" s="74"/>
    </row>
    <row r="195" ht="13.5" customHeight="1">
      <c r="B195" s="74"/>
      <c r="C195" s="74"/>
    </row>
    <row r="196" ht="13.5" customHeight="1">
      <c r="B196" s="74"/>
      <c r="C196" s="74"/>
    </row>
    <row r="197" ht="13.5" customHeight="1">
      <c r="B197" s="74"/>
      <c r="C197" s="74"/>
    </row>
    <row r="198" ht="13.5" customHeight="1">
      <c r="B198" s="74"/>
      <c r="C198" s="74"/>
    </row>
    <row r="199" ht="13.5" customHeight="1">
      <c r="B199" s="74"/>
      <c r="C199" s="74"/>
    </row>
    <row r="200" ht="13.5" customHeight="1">
      <c r="B200" s="74"/>
      <c r="C200" s="74"/>
    </row>
    <row r="201" ht="13.5" customHeight="1">
      <c r="B201" s="74"/>
      <c r="C201" s="74"/>
    </row>
    <row r="202" ht="13.5" customHeight="1">
      <c r="B202" s="74"/>
      <c r="C202" s="74"/>
    </row>
    <row r="203" ht="13.5" customHeight="1">
      <c r="B203" s="74"/>
      <c r="C203" s="74"/>
    </row>
    <row r="204" ht="13.5" customHeight="1">
      <c r="B204" s="74"/>
      <c r="C204" s="74"/>
    </row>
    <row r="205" ht="13.5" customHeight="1">
      <c r="B205" s="74"/>
      <c r="C205" s="74"/>
    </row>
    <row r="206" ht="13.5" customHeight="1">
      <c r="B206" s="74"/>
      <c r="C206" s="74"/>
    </row>
    <row r="207" ht="13.5" customHeight="1">
      <c r="B207" s="74"/>
      <c r="C207" s="74"/>
    </row>
    <row r="208" ht="13.5" customHeight="1">
      <c r="B208" s="74"/>
      <c r="C208" s="74"/>
    </row>
    <row r="209" ht="13.5" customHeight="1">
      <c r="B209" s="74"/>
      <c r="C209" s="74"/>
    </row>
    <row r="210" ht="13.5" customHeight="1">
      <c r="B210" s="74"/>
      <c r="C210" s="74"/>
    </row>
    <row r="211" ht="13.5" customHeight="1">
      <c r="B211" s="74"/>
      <c r="C211" s="74"/>
    </row>
    <row r="212" ht="13.5" customHeight="1">
      <c r="B212" s="74"/>
      <c r="C212" s="74"/>
    </row>
    <row r="213" ht="13.5" customHeight="1">
      <c r="B213" s="74"/>
      <c r="C213" s="74"/>
    </row>
    <row r="214" ht="13.5" customHeight="1">
      <c r="B214" s="74"/>
      <c r="C214" s="74"/>
    </row>
    <row r="215" ht="13.5" customHeight="1">
      <c r="B215" s="74"/>
      <c r="C215" s="74"/>
    </row>
    <row r="216" ht="13.5" customHeight="1">
      <c r="B216" s="74"/>
      <c r="C216" s="74"/>
    </row>
    <row r="217" ht="13.5" customHeight="1">
      <c r="B217" s="74"/>
      <c r="C217" s="74"/>
    </row>
    <row r="218" ht="13.5" customHeight="1">
      <c r="B218" s="74"/>
      <c r="C218" s="74"/>
    </row>
    <row r="219" ht="13.5" customHeight="1">
      <c r="B219" s="74"/>
      <c r="C219" s="74"/>
    </row>
    <row r="220" ht="13.5" customHeight="1">
      <c r="B220" s="74"/>
      <c r="C220" s="74"/>
    </row>
    <row r="221" ht="13.5" customHeight="1">
      <c r="B221" s="74"/>
      <c r="C221" s="74"/>
    </row>
    <row r="222" ht="13.5" customHeight="1">
      <c r="B222" s="74"/>
      <c r="C222" s="74"/>
    </row>
    <row r="223" ht="13.5" customHeight="1">
      <c r="B223" s="74"/>
      <c r="C223" s="74"/>
    </row>
    <row r="224" ht="13.5" customHeight="1">
      <c r="B224" s="74"/>
      <c r="C224" s="74"/>
    </row>
    <row r="225" ht="13.5" customHeight="1">
      <c r="B225" s="74"/>
      <c r="C225" s="74"/>
    </row>
    <row r="226" ht="13.5" customHeight="1">
      <c r="B226" s="74"/>
      <c r="C226" s="74"/>
    </row>
    <row r="227" ht="13.5" customHeight="1">
      <c r="B227" s="74"/>
      <c r="C227" s="74"/>
    </row>
    <row r="228" ht="13.5" customHeight="1">
      <c r="B228" s="74"/>
      <c r="C228" s="74"/>
    </row>
    <row r="229" ht="13.5" customHeight="1">
      <c r="B229" s="74"/>
      <c r="C229" s="74"/>
    </row>
    <row r="230" ht="13.5" customHeight="1">
      <c r="B230" s="74"/>
      <c r="C230" s="74"/>
    </row>
    <row r="231" ht="13.5" customHeight="1">
      <c r="B231" s="74"/>
      <c r="C231" s="74"/>
    </row>
    <row r="232" ht="13.5" customHeight="1">
      <c r="B232" s="74"/>
      <c r="C232" s="74"/>
    </row>
    <row r="233" ht="13.5" customHeight="1">
      <c r="B233" s="74"/>
      <c r="C233" s="74"/>
    </row>
    <row r="234" ht="13.5" customHeight="1">
      <c r="B234" s="74"/>
      <c r="C234" s="74"/>
    </row>
    <row r="235" ht="13.5" customHeight="1">
      <c r="B235" s="74"/>
      <c r="C235" s="74"/>
    </row>
    <row r="236" ht="13.5" customHeight="1">
      <c r="B236" s="74"/>
      <c r="C236" s="74"/>
    </row>
    <row r="237" ht="13.5" customHeight="1">
      <c r="B237" s="74"/>
      <c r="C237" s="74"/>
    </row>
    <row r="238" ht="13.5" customHeight="1">
      <c r="B238" s="74"/>
      <c r="C238" s="74"/>
    </row>
    <row r="239" ht="13.5" customHeight="1">
      <c r="B239" s="74"/>
      <c r="C239" s="74"/>
    </row>
    <row r="240" ht="13.5" customHeight="1">
      <c r="B240" s="74"/>
      <c r="C240" s="74"/>
    </row>
    <row r="241" ht="13.5" customHeight="1">
      <c r="B241" s="74"/>
      <c r="C241" s="74"/>
    </row>
    <row r="242" ht="13.5" customHeight="1">
      <c r="B242" s="74"/>
      <c r="C242" s="74"/>
    </row>
    <row r="243" ht="13.5" customHeight="1">
      <c r="B243" s="74"/>
      <c r="C243" s="74"/>
    </row>
    <row r="244" ht="13.5" customHeight="1">
      <c r="B244" s="74"/>
      <c r="C244" s="74"/>
    </row>
    <row r="245" ht="13.5" customHeight="1">
      <c r="B245" s="74"/>
      <c r="C245" s="74"/>
    </row>
    <row r="246" ht="13.5" customHeight="1">
      <c r="B246" s="74"/>
      <c r="C246" s="74"/>
    </row>
    <row r="247" ht="13.5" customHeight="1">
      <c r="B247" s="74"/>
      <c r="C247" s="74"/>
    </row>
    <row r="248" ht="13.5" customHeight="1">
      <c r="B248" s="74"/>
      <c r="C248" s="74"/>
    </row>
    <row r="249" ht="13.5" customHeight="1">
      <c r="B249" s="74"/>
      <c r="C249" s="74"/>
    </row>
    <row r="250" ht="13.5" customHeight="1">
      <c r="B250" s="74"/>
      <c r="C250" s="74"/>
    </row>
    <row r="251" ht="13.5" customHeight="1">
      <c r="B251" s="74"/>
      <c r="C251" s="74"/>
    </row>
    <row r="252" ht="13.5" customHeight="1">
      <c r="B252" s="74"/>
      <c r="C252" s="74"/>
    </row>
    <row r="253" ht="13.5" customHeight="1">
      <c r="B253" s="74"/>
      <c r="C253" s="74"/>
    </row>
    <row r="254" ht="13.5" customHeight="1">
      <c r="B254" s="74"/>
      <c r="C254" s="74"/>
    </row>
    <row r="255" ht="13.5" customHeight="1">
      <c r="B255" s="74"/>
      <c r="C255" s="74"/>
    </row>
    <row r="256" ht="13.5" customHeight="1">
      <c r="B256" s="74"/>
      <c r="C256" s="74"/>
    </row>
    <row r="257" ht="13.5" customHeight="1">
      <c r="B257" s="74"/>
      <c r="C257" s="74"/>
    </row>
    <row r="258" ht="13.5" customHeight="1">
      <c r="B258" s="74"/>
      <c r="C258" s="74"/>
    </row>
    <row r="259" ht="13.5" customHeight="1">
      <c r="B259" s="74"/>
      <c r="C259" s="74"/>
    </row>
    <row r="260" ht="13.5" customHeight="1">
      <c r="B260" s="74"/>
      <c r="C260" s="74"/>
    </row>
    <row r="261" ht="13.5" customHeight="1">
      <c r="B261" s="74"/>
      <c r="C261" s="74"/>
    </row>
    <row r="262" ht="13.5" customHeight="1">
      <c r="B262" s="74"/>
      <c r="C262" s="74"/>
    </row>
    <row r="263" ht="13.5" customHeight="1">
      <c r="B263" s="74"/>
      <c r="C263" s="74"/>
    </row>
    <row r="264" ht="13.5" customHeight="1">
      <c r="B264" s="74"/>
      <c r="C264" s="74"/>
    </row>
    <row r="265" ht="13.5" customHeight="1">
      <c r="B265" s="74"/>
      <c r="C265" s="74"/>
    </row>
    <row r="266" ht="13.5" customHeight="1">
      <c r="B266" s="74"/>
      <c r="C266" s="74"/>
    </row>
    <row r="267" ht="13.5" customHeight="1">
      <c r="B267" s="74"/>
      <c r="C267" s="74"/>
    </row>
    <row r="268" ht="13.5" customHeight="1">
      <c r="B268" s="74"/>
      <c r="C268" s="74"/>
    </row>
    <row r="269" ht="13.5" customHeight="1">
      <c r="B269" s="74"/>
      <c r="C269" s="74"/>
    </row>
    <row r="270" ht="13.5" customHeight="1">
      <c r="B270" s="74"/>
      <c r="C270" s="74"/>
    </row>
    <row r="271" ht="13.5" customHeight="1">
      <c r="B271" s="74"/>
      <c r="C271" s="74"/>
    </row>
    <row r="272" ht="13.5" customHeight="1">
      <c r="B272" s="74"/>
      <c r="C272" s="74"/>
    </row>
    <row r="273" ht="13.5" customHeight="1">
      <c r="B273" s="74"/>
      <c r="C273" s="74"/>
    </row>
    <row r="274" ht="13.5" customHeight="1">
      <c r="B274" s="74"/>
      <c r="C274" s="74"/>
    </row>
    <row r="275" ht="13.5" customHeight="1">
      <c r="B275" s="74"/>
      <c r="C275" s="74"/>
    </row>
    <row r="276" ht="13.5" customHeight="1">
      <c r="B276" s="74"/>
      <c r="C276" s="74"/>
    </row>
    <row r="277" ht="13.5" customHeight="1">
      <c r="B277" s="74"/>
      <c r="C277" s="74"/>
    </row>
    <row r="278" ht="13.5" customHeight="1">
      <c r="B278" s="74"/>
      <c r="C278" s="74"/>
    </row>
    <row r="279" ht="13.5" customHeight="1">
      <c r="B279" s="74"/>
      <c r="C279" s="74"/>
    </row>
    <row r="280" ht="13.5" customHeight="1">
      <c r="B280" s="74"/>
      <c r="C280" s="74"/>
    </row>
    <row r="281" ht="13.5" customHeight="1">
      <c r="B281" s="74"/>
      <c r="C281" s="74"/>
    </row>
    <row r="282" ht="13.5" customHeight="1">
      <c r="B282" s="74"/>
      <c r="C282" s="74"/>
    </row>
    <row r="283" ht="13.5" customHeight="1">
      <c r="B283" s="74"/>
      <c r="C283" s="74"/>
    </row>
    <row r="284" ht="13.5" customHeight="1">
      <c r="B284" s="74"/>
      <c r="C284" s="74"/>
    </row>
    <row r="285" ht="13.5" customHeight="1">
      <c r="B285" s="74"/>
      <c r="C285" s="74"/>
    </row>
    <row r="286" ht="13.5" customHeight="1">
      <c r="B286" s="74"/>
      <c r="C286" s="74"/>
    </row>
    <row r="287" ht="13.5" customHeight="1">
      <c r="B287" s="74"/>
      <c r="C287" s="74"/>
    </row>
    <row r="288" ht="13.5" customHeight="1">
      <c r="B288" s="74"/>
      <c r="C288" s="74"/>
    </row>
    <row r="289" ht="13.5" customHeight="1">
      <c r="B289" s="74"/>
      <c r="C289" s="74"/>
    </row>
    <row r="290" ht="13.5" customHeight="1">
      <c r="B290" s="74"/>
      <c r="C290" s="74"/>
    </row>
    <row r="291" ht="13.5" customHeight="1">
      <c r="B291" s="74"/>
      <c r="C291" s="74"/>
    </row>
    <row r="292" ht="13.5" customHeight="1">
      <c r="B292" s="74"/>
      <c r="C292" s="74"/>
    </row>
    <row r="293" ht="13.5" customHeight="1">
      <c r="B293" s="74"/>
      <c r="C293" s="74"/>
    </row>
    <row r="294" ht="13.5" customHeight="1">
      <c r="B294" s="74"/>
      <c r="C294" s="74"/>
    </row>
    <row r="295" ht="13.5" customHeight="1">
      <c r="B295" s="74"/>
      <c r="C295" s="74"/>
    </row>
    <row r="296" ht="13.5" customHeight="1">
      <c r="B296" s="74"/>
      <c r="C296" s="74"/>
    </row>
    <row r="297" ht="13.5" customHeight="1">
      <c r="B297" s="74"/>
      <c r="C297" s="74"/>
    </row>
    <row r="298" ht="13.5" customHeight="1">
      <c r="B298" s="74"/>
      <c r="C298" s="74"/>
    </row>
    <row r="299" ht="13.5" customHeight="1">
      <c r="B299" s="74"/>
      <c r="C299" s="74"/>
    </row>
    <row r="300" ht="13.5" customHeight="1">
      <c r="B300" s="74"/>
      <c r="C300" s="74"/>
    </row>
    <row r="301" ht="13.5" customHeight="1">
      <c r="B301" s="74"/>
      <c r="C301" s="74"/>
    </row>
    <row r="302" ht="13.5" customHeight="1">
      <c r="B302" s="74"/>
      <c r="C302" s="74"/>
    </row>
    <row r="303" ht="13.5" customHeight="1">
      <c r="B303" s="74"/>
      <c r="C303" s="74"/>
    </row>
    <row r="304" ht="13.5" customHeight="1">
      <c r="B304" s="74"/>
      <c r="C304" s="74"/>
    </row>
    <row r="305" ht="13.5" customHeight="1">
      <c r="B305" s="74"/>
      <c r="C305" s="74"/>
    </row>
    <row r="306" ht="13.5" customHeight="1">
      <c r="B306" s="74"/>
      <c r="C306" s="74"/>
    </row>
    <row r="307" ht="13.5" customHeight="1">
      <c r="B307" s="74"/>
      <c r="C307" s="74"/>
    </row>
    <row r="308" ht="13.5" customHeight="1">
      <c r="B308" s="74"/>
      <c r="C308" s="74"/>
    </row>
    <row r="309" ht="13.5" customHeight="1">
      <c r="B309" s="74"/>
      <c r="C309" s="74"/>
    </row>
    <row r="310" ht="13.5" customHeight="1">
      <c r="B310" s="74"/>
      <c r="C310" s="74"/>
    </row>
    <row r="311" ht="13.5" customHeight="1">
      <c r="B311" s="74"/>
      <c r="C311" s="74"/>
    </row>
    <row r="312" ht="13.5" customHeight="1">
      <c r="B312" s="74"/>
      <c r="C312" s="74"/>
    </row>
    <row r="313" ht="13.5" customHeight="1">
      <c r="B313" s="74"/>
      <c r="C313" s="74"/>
    </row>
    <row r="314" ht="13.5" customHeight="1">
      <c r="B314" s="74"/>
      <c r="C314" s="74"/>
    </row>
    <row r="315" ht="13.5" customHeight="1">
      <c r="B315" s="74"/>
      <c r="C315" s="74"/>
    </row>
    <row r="316" ht="13.5" customHeight="1">
      <c r="B316" s="74"/>
      <c r="C316" s="74"/>
    </row>
    <row r="317" ht="13.5" customHeight="1">
      <c r="B317" s="74"/>
      <c r="C317" s="74"/>
    </row>
    <row r="318" ht="13.5" customHeight="1">
      <c r="B318" s="74"/>
      <c r="C318" s="74"/>
    </row>
    <row r="319" ht="13.5" customHeight="1">
      <c r="B319" s="74"/>
      <c r="C319" s="74"/>
    </row>
    <row r="320" ht="13.5" customHeight="1">
      <c r="B320" s="74"/>
      <c r="C320" s="74"/>
    </row>
    <row r="321" ht="13.5" customHeight="1">
      <c r="B321" s="74"/>
      <c r="C321" s="74"/>
    </row>
    <row r="322" ht="13.5" customHeight="1">
      <c r="B322" s="74"/>
      <c r="C322" s="74"/>
    </row>
    <row r="323" ht="13.5" customHeight="1">
      <c r="B323" s="74"/>
      <c r="C323" s="74"/>
    </row>
    <row r="324" ht="13.5" customHeight="1">
      <c r="B324" s="74"/>
      <c r="C324" s="74"/>
    </row>
    <row r="325" ht="13.5" customHeight="1">
      <c r="B325" s="74"/>
      <c r="C325" s="74"/>
    </row>
    <row r="326" ht="13.5" customHeight="1">
      <c r="B326" s="74"/>
      <c r="C326" s="74"/>
    </row>
    <row r="327" ht="13.5" customHeight="1">
      <c r="B327" s="74"/>
      <c r="C327" s="74"/>
    </row>
    <row r="328" ht="13.5" customHeight="1">
      <c r="B328" s="74"/>
      <c r="C328" s="74"/>
    </row>
    <row r="329" ht="13.5" customHeight="1">
      <c r="B329" s="74"/>
      <c r="C329" s="74"/>
    </row>
    <row r="330" ht="13.5" customHeight="1">
      <c r="B330" s="74"/>
      <c r="C330" s="74"/>
    </row>
    <row r="331" ht="13.5" customHeight="1">
      <c r="B331" s="74"/>
      <c r="C331" s="74"/>
    </row>
    <row r="332" ht="13.5" customHeight="1">
      <c r="B332" s="74"/>
      <c r="C332" s="74"/>
    </row>
    <row r="333" ht="13.5" customHeight="1">
      <c r="B333" s="74"/>
      <c r="C333" s="74"/>
    </row>
    <row r="334" ht="13.5" customHeight="1">
      <c r="B334" s="74"/>
      <c r="C334" s="74"/>
    </row>
    <row r="335" ht="13.5" customHeight="1">
      <c r="B335" s="74"/>
      <c r="C335" s="74"/>
    </row>
    <row r="336" ht="13.5" customHeight="1">
      <c r="B336" s="74"/>
      <c r="C336" s="74"/>
    </row>
    <row r="337" ht="13.5" customHeight="1">
      <c r="B337" s="74"/>
      <c r="C337" s="74"/>
    </row>
    <row r="338" ht="13.5" customHeight="1">
      <c r="B338" s="74"/>
      <c r="C338" s="74"/>
    </row>
    <row r="339" ht="13.5" customHeight="1">
      <c r="B339" s="74"/>
      <c r="C339" s="74"/>
    </row>
    <row r="340" ht="13.5" customHeight="1">
      <c r="B340" s="74"/>
      <c r="C340" s="74"/>
    </row>
    <row r="341" ht="13.5" customHeight="1">
      <c r="B341" s="74"/>
      <c r="C341" s="74"/>
    </row>
    <row r="342" ht="13.5" customHeight="1">
      <c r="B342" s="74"/>
      <c r="C342" s="74"/>
    </row>
    <row r="343" ht="13.5" customHeight="1">
      <c r="B343" s="74"/>
      <c r="C343" s="74"/>
    </row>
    <row r="344" ht="13.5" customHeight="1">
      <c r="B344" s="74"/>
      <c r="C344" s="74"/>
    </row>
    <row r="345" ht="13.5" customHeight="1">
      <c r="B345" s="74"/>
      <c r="C345" s="74"/>
    </row>
    <row r="346" ht="13.5" customHeight="1">
      <c r="B346" s="74"/>
      <c r="C346" s="74"/>
    </row>
    <row r="347" ht="13.5" customHeight="1">
      <c r="B347" s="74"/>
      <c r="C347" s="74"/>
    </row>
    <row r="348" ht="13.5" customHeight="1">
      <c r="B348" s="74"/>
      <c r="C348" s="74"/>
    </row>
    <row r="349" ht="13.5" customHeight="1">
      <c r="B349" s="74"/>
      <c r="C349" s="74"/>
    </row>
    <row r="350" ht="13.5" customHeight="1">
      <c r="B350" s="74"/>
      <c r="C350" s="74"/>
    </row>
    <row r="351" ht="13.5" customHeight="1">
      <c r="B351" s="74"/>
      <c r="C351" s="74"/>
    </row>
    <row r="352" ht="13.5" customHeight="1">
      <c r="B352" s="74"/>
      <c r="C352" s="74"/>
    </row>
    <row r="353" ht="13.5" customHeight="1">
      <c r="B353" s="74"/>
      <c r="C353" s="74"/>
    </row>
    <row r="354" ht="13.5" customHeight="1">
      <c r="B354" s="74"/>
      <c r="C354" s="74"/>
    </row>
    <row r="355" ht="13.5" customHeight="1">
      <c r="B355" s="74"/>
      <c r="C355" s="74"/>
    </row>
    <row r="356" ht="13.5" customHeight="1">
      <c r="B356" s="74"/>
      <c r="C356" s="74"/>
    </row>
    <row r="357" ht="13.5" customHeight="1">
      <c r="B357" s="74"/>
      <c r="C357" s="74"/>
    </row>
    <row r="358" ht="13.5" customHeight="1">
      <c r="B358" s="74"/>
      <c r="C358" s="74"/>
    </row>
    <row r="359" ht="13.5" customHeight="1">
      <c r="B359" s="74"/>
      <c r="C359" s="74"/>
    </row>
    <row r="360" ht="13.5" customHeight="1">
      <c r="B360" s="74"/>
      <c r="C360" s="74"/>
    </row>
    <row r="361" ht="13.5" customHeight="1">
      <c r="B361" s="74"/>
      <c r="C361" s="74"/>
    </row>
    <row r="362" ht="13.5" customHeight="1">
      <c r="B362" s="74"/>
      <c r="C362" s="74"/>
    </row>
    <row r="363" ht="13.5" customHeight="1">
      <c r="B363" s="74"/>
      <c r="C363" s="74"/>
    </row>
    <row r="364" ht="13.5" customHeight="1">
      <c r="B364" s="74"/>
      <c r="C364" s="74"/>
    </row>
    <row r="365" ht="13.5" customHeight="1">
      <c r="B365" s="74"/>
      <c r="C365" s="74"/>
    </row>
    <row r="366" ht="13.5" customHeight="1">
      <c r="B366" s="74"/>
      <c r="C366" s="74"/>
    </row>
    <row r="367" ht="13.5" customHeight="1">
      <c r="B367" s="74"/>
      <c r="C367" s="74"/>
    </row>
    <row r="368" ht="13.5" customHeight="1">
      <c r="B368" s="74"/>
      <c r="C368" s="74"/>
    </row>
    <row r="369" ht="13.5" customHeight="1">
      <c r="B369" s="74"/>
      <c r="C369" s="74"/>
    </row>
    <row r="370" ht="13.5" customHeight="1">
      <c r="B370" s="74"/>
      <c r="C370" s="74"/>
    </row>
    <row r="371" ht="13.5" customHeight="1">
      <c r="B371" s="74"/>
      <c r="C371" s="74"/>
    </row>
    <row r="372" ht="13.5" customHeight="1">
      <c r="B372" s="74"/>
      <c r="C372" s="74"/>
    </row>
    <row r="373" ht="13.5" customHeight="1">
      <c r="B373" s="74"/>
      <c r="C373" s="74"/>
    </row>
    <row r="374" ht="13.5" customHeight="1">
      <c r="B374" s="74"/>
      <c r="C374" s="74"/>
    </row>
    <row r="375" ht="13.5" customHeight="1">
      <c r="B375" s="74"/>
      <c r="C375" s="74"/>
    </row>
    <row r="376" ht="13.5" customHeight="1">
      <c r="B376" s="74"/>
      <c r="C376" s="74"/>
    </row>
    <row r="377" ht="13.5" customHeight="1">
      <c r="B377" s="74"/>
      <c r="C377" s="74"/>
    </row>
    <row r="378" ht="13.5" customHeight="1">
      <c r="B378" s="74"/>
      <c r="C378" s="74"/>
    </row>
    <row r="379" ht="13.5" customHeight="1">
      <c r="B379" s="74"/>
      <c r="C379" s="74"/>
    </row>
    <row r="380" ht="13.5" customHeight="1">
      <c r="B380" s="74"/>
      <c r="C380" s="74"/>
    </row>
    <row r="381" ht="13.5" customHeight="1">
      <c r="B381" s="74"/>
      <c r="C381" s="74"/>
    </row>
    <row r="382" ht="13.5" customHeight="1">
      <c r="B382" s="74"/>
      <c r="C382" s="74"/>
    </row>
    <row r="383" ht="13.5" customHeight="1">
      <c r="B383" s="74"/>
      <c r="C383" s="74"/>
    </row>
    <row r="384" ht="13.5" customHeight="1">
      <c r="B384" s="74"/>
      <c r="C384" s="74"/>
    </row>
    <row r="385" ht="13.5" customHeight="1">
      <c r="B385" s="74"/>
      <c r="C385" s="74"/>
    </row>
    <row r="386" ht="13.5" customHeight="1">
      <c r="B386" s="74"/>
      <c r="C386" s="74"/>
    </row>
    <row r="387" ht="13.5" customHeight="1">
      <c r="B387" s="74"/>
      <c r="C387" s="74"/>
    </row>
    <row r="388" ht="13.5" customHeight="1">
      <c r="B388" s="74"/>
      <c r="C388" s="74"/>
    </row>
    <row r="389" ht="13.5" customHeight="1">
      <c r="B389" s="74"/>
      <c r="C389" s="74"/>
    </row>
    <row r="390" ht="13.5" customHeight="1">
      <c r="B390" s="74"/>
      <c r="C390" s="74"/>
    </row>
    <row r="391" ht="13.5" customHeight="1">
      <c r="B391" s="74"/>
      <c r="C391" s="74"/>
    </row>
    <row r="392" ht="13.5" customHeight="1">
      <c r="B392" s="74"/>
      <c r="C392" s="74"/>
    </row>
    <row r="393" ht="13.5" customHeight="1">
      <c r="B393" s="74"/>
      <c r="C393" s="74"/>
    </row>
    <row r="394" ht="13.5" customHeight="1">
      <c r="B394" s="74"/>
      <c r="C394" s="74"/>
    </row>
    <row r="395" ht="13.5" customHeight="1">
      <c r="B395" s="74"/>
      <c r="C395" s="74"/>
    </row>
    <row r="396" ht="13.5" customHeight="1">
      <c r="B396" s="74"/>
      <c r="C396" s="74"/>
    </row>
    <row r="397" ht="13.5" customHeight="1">
      <c r="B397" s="74"/>
      <c r="C397" s="74"/>
    </row>
    <row r="398" ht="13.5" customHeight="1">
      <c r="B398" s="74"/>
      <c r="C398" s="74"/>
    </row>
    <row r="399" ht="13.5" customHeight="1">
      <c r="B399" s="74"/>
      <c r="C399" s="74"/>
    </row>
    <row r="400" ht="13.5" customHeight="1">
      <c r="B400" s="74"/>
      <c r="C400" s="74"/>
    </row>
    <row r="401" ht="13.5" customHeight="1">
      <c r="B401" s="74"/>
      <c r="C401" s="74"/>
    </row>
    <row r="402" ht="13.5" customHeight="1">
      <c r="B402" s="74"/>
      <c r="C402" s="74"/>
    </row>
    <row r="403" ht="13.5" customHeight="1">
      <c r="B403" s="74"/>
      <c r="C403" s="74"/>
    </row>
    <row r="404" ht="13.5" customHeight="1">
      <c r="B404" s="74"/>
      <c r="C404" s="74"/>
    </row>
    <row r="405" ht="13.5" customHeight="1">
      <c r="B405" s="74"/>
      <c r="C405" s="74"/>
    </row>
    <row r="406" ht="13.5" customHeight="1">
      <c r="B406" s="74"/>
      <c r="C406" s="74"/>
    </row>
    <row r="407" ht="13.5" customHeight="1">
      <c r="B407" s="74"/>
      <c r="C407" s="74"/>
    </row>
    <row r="408" ht="13.5" customHeight="1">
      <c r="B408" s="74"/>
      <c r="C408" s="74"/>
    </row>
    <row r="409" ht="13.5" customHeight="1">
      <c r="B409" s="74"/>
      <c r="C409" s="74"/>
    </row>
    <row r="410" ht="13.5" customHeight="1">
      <c r="B410" s="74"/>
      <c r="C410" s="74"/>
    </row>
    <row r="411" ht="13.5" customHeight="1">
      <c r="B411" s="74"/>
      <c r="C411" s="74"/>
    </row>
    <row r="412" ht="13.5" customHeight="1">
      <c r="B412" s="74"/>
      <c r="C412" s="74"/>
    </row>
    <row r="413" ht="13.5" customHeight="1">
      <c r="B413" s="74"/>
      <c r="C413" s="74"/>
    </row>
    <row r="414" ht="13.5" customHeight="1">
      <c r="B414" s="74"/>
      <c r="C414" s="74"/>
    </row>
    <row r="415" ht="13.5" customHeight="1">
      <c r="B415" s="74"/>
      <c r="C415" s="74"/>
    </row>
    <row r="416" ht="13.5" customHeight="1">
      <c r="B416" s="74"/>
      <c r="C416" s="74"/>
    </row>
    <row r="417" ht="13.5" customHeight="1">
      <c r="B417" s="74"/>
      <c r="C417" s="74"/>
    </row>
    <row r="418" ht="13.5" customHeight="1">
      <c r="B418" s="74"/>
      <c r="C418" s="74"/>
    </row>
    <row r="419" ht="13.5" customHeight="1">
      <c r="B419" s="74"/>
      <c r="C419" s="74"/>
    </row>
    <row r="420" ht="13.5" customHeight="1">
      <c r="B420" s="74"/>
      <c r="C420" s="74"/>
    </row>
    <row r="421" ht="13.5" customHeight="1">
      <c r="B421" s="74"/>
      <c r="C421" s="74"/>
    </row>
    <row r="422" ht="13.5" customHeight="1">
      <c r="B422" s="74"/>
      <c r="C422" s="74"/>
    </row>
    <row r="423" ht="13.5" customHeight="1">
      <c r="B423" s="74"/>
      <c r="C423" s="74"/>
    </row>
    <row r="424" ht="13.5" customHeight="1">
      <c r="B424" s="74"/>
      <c r="C424" s="74"/>
    </row>
    <row r="425" ht="13.5" customHeight="1">
      <c r="B425" s="74"/>
      <c r="C425" s="74"/>
    </row>
    <row r="426" ht="13.5" customHeight="1">
      <c r="B426" s="74"/>
      <c r="C426" s="74"/>
    </row>
    <row r="427" ht="13.5" customHeight="1">
      <c r="B427" s="74"/>
      <c r="C427" s="74"/>
    </row>
    <row r="428" ht="13.5" customHeight="1">
      <c r="B428" s="74"/>
      <c r="C428" s="74"/>
    </row>
    <row r="429" ht="13.5" customHeight="1">
      <c r="B429" s="74"/>
      <c r="C429" s="74"/>
    </row>
    <row r="430" ht="13.5" customHeight="1">
      <c r="B430" s="74"/>
      <c r="C430" s="74"/>
    </row>
    <row r="431" ht="13.5" customHeight="1">
      <c r="B431" s="74"/>
      <c r="C431" s="74"/>
    </row>
    <row r="432" ht="13.5" customHeight="1">
      <c r="B432" s="74"/>
      <c r="C432" s="74"/>
    </row>
    <row r="433" ht="13.5" customHeight="1">
      <c r="B433" s="74"/>
      <c r="C433" s="74"/>
    </row>
    <row r="434" ht="13.5" customHeight="1">
      <c r="B434" s="74"/>
      <c r="C434" s="74"/>
    </row>
    <row r="435" ht="13.5" customHeight="1">
      <c r="B435" s="74"/>
      <c r="C435" s="74"/>
    </row>
    <row r="436" ht="13.5" customHeight="1">
      <c r="B436" s="74"/>
      <c r="C436" s="74"/>
    </row>
    <row r="437" ht="13.5" customHeight="1">
      <c r="B437" s="74"/>
      <c r="C437" s="74"/>
    </row>
    <row r="438" ht="13.5" customHeight="1">
      <c r="B438" s="74"/>
      <c r="C438" s="74"/>
    </row>
    <row r="439" ht="13.5" customHeight="1">
      <c r="B439" s="74"/>
      <c r="C439" s="74"/>
    </row>
    <row r="440" ht="13.5" customHeight="1">
      <c r="B440" s="74"/>
      <c r="C440" s="74"/>
    </row>
    <row r="441" ht="13.5" customHeight="1">
      <c r="B441" s="74"/>
      <c r="C441" s="74"/>
    </row>
    <row r="442" ht="13.5" customHeight="1">
      <c r="B442" s="74"/>
      <c r="C442" s="74"/>
    </row>
    <row r="443" ht="13.5" customHeight="1">
      <c r="B443" s="74"/>
      <c r="C443" s="74"/>
    </row>
    <row r="444" ht="13.5" customHeight="1">
      <c r="B444" s="74"/>
      <c r="C444" s="74"/>
    </row>
    <row r="445" ht="13.5" customHeight="1">
      <c r="B445" s="74"/>
      <c r="C445" s="74"/>
    </row>
    <row r="446" ht="13.5" customHeight="1">
      <c r="B446" s="74"/>
      <c r="C446" s="74"/>
    </row>
    <row r="447" ht="13.5" customHeight="1">
      <c r="B447" s="74"/>
      <c r="C447" s="74"/>
    </row>
    <row r="448" ht="13.5" customHeight="1">
      <c r="B448" s="74"/>
      <c r="C448" s="74"/>
    </row>
    <row r="449" ht="13.5" customHeight="1">
      <c r="B449" s="74"/>
      <c r="C449" s="74"/>
    </row>
    <row r="450" ht="13.5" customHeight="1">
      <c r="B450" s="74"/>
      <c r="C450" s="74"/>
    </row>
    <row r="451" ht="13.5" customHeight="1">
      <c r="B451" s="74"/>
      <c r="C451" s="74"/>
    </row>
    <row r="452" ht="13.5" customHeight="1">
      <c r="B452" s="74"/>
      <c r="C452" s="74"/>
    </row>
    <row r="453" ht="13.5" customHeight="1">
      <c r="B453" s="74"/>
      <c r="C453" s="74"/>
    </row>
    <row r="454" ht="13.5" customHeight="1">
      <c r="B454" s="74"/>
      <c r="C454" s="74"/>
    </row>
    <row r="455" ht="13.5" customHeight="1">
      <c r="B455" s="74"/>
      <c r="C455" s="74"/>
    </row>
    <row r="456" ht="13.5" customHeight="1">
      <c r="B456" s="74"/>
      <c r="C456" s="74"/>
    </row>
    <row r="457" ht="13.5" customHeight="1">
      <c r="B457" s="74"/>
      <c r="C457" s="74"/>
    </row>
    <row r="458" ht="13.5" customHeight="1">
      <c r="B458" s="74"/>
      <c r="C458" s="74"/>
    </row>
    <row r="459" ht="13.5" customHeight="1">
      <c r="B459" s="74"/>
      <c r="C459" s="74"/>
    </row>
    <row r="460" ht="13.5" customHeight="1">
      <c r="B460" s="74"/>
      <c r="C460" s="74"/>
    </row>
    <row r="461" ht="13.5" customHeight="1">
      <c r="B461" s="74"/>
      <c r="C461" s="74"/>
    </row>
    <row r="462" ht="13.5" customHeight="1">
      <c r="B462" s="74"/>
      <c r="C462" s="74"/>
    </row>
    <row r="463" ht="13.5" customHeight="1">
      <c r="B463" s="74"/>
      <c r="C463" s="74"/>
    </row>
    <row r="464" ht="13.5" customHeight="1">
      <c r="B464" s="74"/>
      <c r="C464" s="74"/>
    </row>
    <row r="465" ht="13.5" customHeight="1">
      <c r="B465" s="74"/>
      <c r="C465" s="74"/>
    </row>
    <row r="466" ht="13.5" customHeight="1">
      <c r="B466" s="74"/>
      <c r="C466" s="74"/>
    </row>
    <row r="467" ht="13.5" customHeight="1">
      <c r="B467" s="74"/>
      <c r="C467" s="74"/>
    </row>
    <row r="468" ht="13.5" customHeight="1">
      <c r="B468" s="74"/>
      <c r="C468" s="74"/>
    </row>
    <row r="469" ht="13.5" customHeight="1">
      <c r="B469" s="74"/>
      <c r="C469" s="74"/>
    </row>
    <row r="470" ht="13.5" customHeight="1">
      <c r="B470" s="74"/>
      <c r="C470" s="74"/>
    </row>
    <row r="471" ht="13.5" customHeight="1">
      <c r="B471" s="74"/>
      <c r="C471" s="74"/>
    </row>
    <row r="472" ht="13.5" customHeight="1">
      <c r="B472" s="74"/>
      <c r="C472" s="74"/>
    </row>
    <row r="473" ht="13.5" customHeight="1">
      <c r="B473" s="74"/>
      <c r="C473" s="74"/>
    </row>
    <row r="474" ht="13.5" customHeight="1">
      <c r="B474" s="74"/>
      <c r="C474" s="74"/>
    </row>
    <row r="475" ht="13.5" customHeight="1">
      <c r="B475" s="74"/>
      <c r="C475" s="74"/>
    </row>
    <row r="476" ht="13.5" customHeight="1">
      <c r="B476" s="74"/>
      <c r="C476" s="74"/>
    </row>
    <row r="477" ht="13.5" customHeight="1">
      <c r="B477" s="74"/>
      <c r="C477" s="74"/>
    </row>
    <row r="478" ht="13.5" customHeight="1">
      <c r="B478" s="74"/>
      <c r="C478" s="74"/>
    </row>
    <row r="479" ht="13.5" customHeight="1">
      <c r="B479" s="74"/>
      <c r="C479" s="74"/>
    </row>
    <row r="480" ht="13.5" customHeight="1">
      <c r="B480" s="74"/>
      <c r="C480" s="74"/>
    </row>
    <row r="481" ht="13.5" customHeight="1">
      <c r="B481" s="74"/>
      <c r="C481" s="74"/>
    </row>
    <row r="482" ht="13.5" customHeight="1">
      <c r="B482" s="74"/>
      <c r="C482" s="74"/>
    </row>
    <row r="483" ht="13.5" customHeight="1">
      <c r="B483" s="74"/>
      <c r="C483" s="74"/>
    </row>
    <row r="484" ht="13.5" customHeight="1">
      <c r="B484" s="74"/>
      <c r="C484" s="74"/>
    </row>
    <row r="485" ht="13.5" customHeight="1">
      <c r="B485" s="74"/>
      <c r="C485" s="74"/>
    </row>
    <row r="486" ht="13.5" customHeight="1">
      <c r="B486" s="74"/>
      <c r="C486" s="74"/>
    </row>
    <row r="487" ht="13.5" customHeight="1">
      <c r="B487" s="74"/>
      <c r="C487" s="74"/>
    </row>
    <row r="488" ht="13.5" customHeight="1">
      <c r="B488" s="74"/>
      <c r="C488" s="74"/>
    </row>
    <row r="489" ht="13.5" customHeight="1">
      <c r="B489" s="74"/>
      <c r="C489" s="74"/>
    </row>
    <row r="490" ht="13.5" customHeight="1">
      <c r="B490" s="74"/>
      <c r="C490" s="74"/>
    </row>
    <row r="491" ht="13.5" customHeight="1">
      <c r="B491" s="74"/>
      <c r="C491" s="74"/>
    </row>
    <row r="492" ht="13.5" customHeight="1">
      <c r="B492" s="74"/>
      <c r="C492" s="74"/>
    </row>
    <row r="493" ht="13.5" customHeight="1">
      <c r="B493" s="74"/>
      <c r="C493" s="74"/>
    </row>
    <row r="494" ht="13.5" customHeight="1">
      <c r="B494" s="74"/>
      <c r="C494" s="74"/>
    </row>
    <row r="495" ht="13.5" customHeight="1">
      <c r="B495" s="74"/>
      <c r="C495" s="74"/>
    </row>
    <row r="496" ht="13.5" customHeight="1">
      <c r="B496" s="74"/>
      <c r="C496" s="74"/>
    </row>
    <row r="497" ht="13.5" customHeight="1">
      <c r="B497" s="74"/>
      <c r="C497" s="74"/>
    </row>
    <row r="498" ht="13.5" customHeight="1">
      <c r="B498" s="74"/>
      <c r="C498" s="74"/>
    </row>
    <row r="499" ht="13.5" customHeight="1">
      <c r="B499" s="74"/>
      <c r="C499" s="74"/>
    </row>
    <row r="500" ht="13.5" customHeight="1">
      <c r="B500" s="74"/>
      <c r="C500" s="74"/>
    </row>
    <row r="501" ht="13.5" customHeight="1">
      <c r="B501" s="74"/>
      <c r="C501" s="74"/>
    </row>
    <row r="502" ht="13.5" customHeight="1">
      <c r="B502" s="74"/>
      <c r="C502" s="74"/>
    </row>
    <row r="503" ht="13.5" customHeight="1">
      <c r="B503" s="74"/>
      <c r="C503" s="74"/>
    </row>
    <row r="504" ht="13.5" customHeight="1">
      <c r="B504" s="74"/>
      <c r="C504" s="74"/>
    </row>
    <row r="505" ht="13.5" customHeight="1">
      <c r="B505" s="74"/>
      <c r="C505" s="74"/>
    </row>
    <row r="506" ht="13.5" customHeight="1">
      <c r="B506" s="74"/>
      <c r="C506" s="74"/>
    </row>
    <row r="507" ht="13.5" customHeight="1">
      <c r="B507" s="74"/>
      <c r="C507" s="74"/>
    </row>
    <row r="508" ht="13.5" customHeight="1">
      <c r="B508" s="74"/>
      <c r="C508" s="74"/>
    </row>
    <row r="509" ht="13.5" customHeight="1">
      <c r="B509" s="74"/>
      <c r="C509" s="74"/>
    </row>
    <row r="510" ht="13.5" customHeight="1">
      <c r="B510" s="74"/>
      <c r="C510" s="74"/>
    </row>
    <row r="511" ht="13.5" customHeight="1">
      <c r="B511" s="74"/>
      <c r="C511" s="74"/>
    </row>
    <row r="512" ht="13.5" customHeight="1">
      <c r="B512" s="74"/>
      <c r="C512" s="74"/>
    </row>
    <row r="513" ht="13.5" customHeight="1">
      <c r="B513" s="74"/>
      <c r="C513" s="74"/>
    </row>
    <row r="514" ht="13.5" customHeight="1">
      <c r="B514" s="74"/>
      <c r="C514" s="74"/>
    </row>
    <row r="515" ht="13.5" customHeight="1">
      <c r="B515" s="74"/>
      <c r="C515" s="74"/>
    </row>
    <row r="516" ht="13.5" customHeight="1">
      <c r="B516" s="74"/>
      <c r="C516" s="74"/>
    </row>
    <row r="517" ht="13.5" customHeight="1">
      <c r="B517" s="74"/>
      <c r="C517" s="74"/>
    </row>
    <row r="518" ht="13.5" customHeight="1">
      <c r="B518" s="74"/>
      <c r="C518" s="74"/>
    </row>
    <row r="519" ht="13.5" customHeight="1">
      <c r="B519" s="74"/>
      <c r="C519" s="74"/>
    </row>
    <row r="520" ht="13.5" customHeight="1">
      <c r="B520" s="74"/>
      <c r="C520" s="74"/>
    </row>
    <row r="521" ht="13.5" customHeight="1">
      <c r="B521" s="74"/>
      <c r="C521" s="74"/>
    </row>
    <row r="522" ht="13.5" customHeight="1">
      <c r="B522" s="74"/>
      <c r="C522" s="74"/>
    </row>
    <row r="523" ht="13.5" customHeight="1">
      <c r="B523" s="74"/>
      <c r="C523" s="74"/>
    </row>
    <row r="524" ht="13.5" customHeight="1">
      <c r="B524" s="74"/>
      <c r="C524" s="74"/>
    </row>
    <row r="525" ht="13.5" customHeight="1">
      <c r="B525" s="74"/>
      <c r="C525" s="74"/>
    </row>
    <row r="526" ht="13.5" customHeight="1">
      <c r="B526" s="74"/>
      <c r="C526" s="74"/>
    </row>
    <row r="527" ht="13.5" customHeight="1">
      <c r="B527" s="74"/>
      <c r="C527" s="74"/>
    </row>
    <row r="528" ht="13.5" customHeight="1">
      <c r="B528" s="74"/>
      <c r="C528" s="74"/>
    </row>
    <row r="529" ht="13.5" customHeight="1">
      <c r="B529" s="74"/>
      <c r="C529" s="74"/>
    </row>
    <row r="530" ht="13.5" customHeight="1">
      <c r="B530" s="74"/>
      <c r="C530" s="74"/>
    </row>
    <row r="531" ht="13.5" customHeight="1">
      <c r="B531" s="74"/>
      <c r="C531" s="74"/>
    </row>
    <row r="532" ht="13.5" customHeight="1">
      <c r="B532" s="74"/>
      <c r="C532" s="74"/>
    </row>
    <row r="533" ht="13.5" customHeight="1">
      <c r="B533" s="74"/>
      <c r="C533" s="74"/>
    </row>
    <row r="534" ht="13.5" customHeight="1">
      <c r="B534" s="74"/>
      <c r="C534" s="74"/>
    </row>
    <row r="535" ht="13.5" customHeight="1">
      <c r="B535" s="74"/>
      <c r="C535" s="74"/>
    </row>
    <row r="536" ht="13.5" customHeight="1">
      <c r="B536" s="74"/>
      <c r="C536" s="74"/>
    </row>
    <row r="537" ht="13.5" customHeight="1">
      <c r="B537" s="74"/>
      <c r="C537" s="74"/>
    </row>
    <row r="538" ht="13.5" customHeight="1">
      <c r="B538" s="74"/>
      <c r="C538" s="74"/>
    </row>
    <row r="539" ht="13.5" customHeight="1">
      <c r="B539" s="74"/>
      <c r="C539" s="74"/>
    </row>
    <row r="540" ht="13.5" customHeight="1">
      <c r="B540" s="74"/>
      <c r="C540" s="74"/>
    </row>
    <row r="541" ht="13.5" customHeight="1">
      <c r="B541" s="74"/>
      <c r="C541" s="74"/>
    </row>
    <row r="542" ht="13.5" customHeight="1">
      <c r="B542" s="74"/>
      <c r="C542" s="74"/>
    </row>
    <row r="543" ht="13.5" customHeight="1">
      <c r="B543" s="74"/>
      <c r="C543" s="74"/>
    </row>
    <row r="544" ht="13.5" customHeight="1">
      <c r="B544" s="74"/>
      <c r="C544" s="74"/>
    </row>
    <row r="545" ht="13.5" customHeight="1">
      <c r="B545" s="74"/>
      <c r="C545" s="74"/>
    </row>
    <row r="546" ht="13.5" customHeight="1">
      <c r="B546" s="74"/>
      <c r="C546" s="74"/>
    </row>
    <row r="547" ht="13.5" customHeight="1">
      <c r="B547" s="74"/>
      <c r="C547" s="74"/>
    </row>
    <row r="548" ht="13.5" customHeight="1">
      <c r="B548" s="74"/>
      <c r="C548" s="74"/>
    </row>
    <row r="549" ht="13.5" customHeight="1">
      <c r="B549" s="74"/>
      <c r="C549" s="74"/>
    </row>
    <row r="550" ht="13.5" customHeight="1">
      <c r="B550" s="74"/>
      <c r="C550" s="74"/>
    </row>
    <row r="551" ht="13.5" customHeight="1">
      <c r="B551" s="74"/>
      <c r="C551" s="74"/>
    </row>
    <row r="552" ht="13.5" customHeight="1">
      <c r="B552" s="74"/>
      <c r="C552" s="74"/>
    </row>
    <row r="553" ht="13.5" customHeight="1">
      <c r="B553" s="74"/>
      <c r="C553" s="74"/>
    </row>
    <row r="554" ht="13.5" customHeight="1">
      <c r="B554" s="74"/>
      <c r="C554" s="74"/>
    </row>
    <row r="555" ht="13.5" customHeight="1">
      <c r="B555" s="74"/>
      <c r="C555" s="74"/>
    </row>
    <row r="556" ht="13.5" customHeight="1">
      <c r="B556" s="74"/>
      <c r="C556" s="74"/>
    </row>
    <row r="557" ht="13.5" customHeight="1">
      <c r="B557" s="74"/>
      <c r="C557" s="74"/>
    </row>
    <row r="558" ht="13.5" customHeight="1">
      <c r="B558" s="74"/>
      <c r="C558" s="74"/>
    </row>
    <row r="559" ht="13.5" customHeight="1">
      <c r="B559" s="74"/>
      <c r="C559" s="74"/>
    </row>
    <row r="560" ht="13.5" customHeight="1">
      <c r="B560" s="74"/>
      <c r="C560" s="74"/>
    </row>
    <row r="561" ht="13.5" customHeight="1">
      <c r="B561" s="74"/>
      <c r="C561" s="74"/>
    </row>
    <row r="562" ht="13.5" customHeight="1">
      <c r="B562" s="74"/>
      <c r="C562" s="74"/>
    </row>
    <row r="563" ht="13.5" customHeight="1">
      <c r="B563" s="74"/>
      <c r="C563" s="74"/>
    </row>
    <row r="564" ht="13.5" customHeight="1">
      <c r="B564" s="74"/>
      <c r="C564" s="74"/>
    </row>
    <row r="565" ht="13.5" customHeight="1">
      <c r="B565" s="74"/>
      <c r="C565" s="74"/>
    </row>
    <row r="566" ht="13.5" customHeight="1">
      <c r="B566" s="74"/>
      <c r="C566" s="74"/>
    </row>
    <row r="567" ht="13.5" customHeight="1">
      <c r="B567" s="74"/>
      <c r="C567" s="74"/>
    </row>
    <row r="568" ht="13.5" customHeight="1">
      <c r="B568" s="74"/>
      <c r="C568" s="74"/>
    </row>
    <row r="569" ht="13.5" customHeight="1">
      <c r="B569" s="74"/>
      <c r="C569" s="74"/>
    </row>
    <row r="570" ht="13.5" customHeight="1">
      <c r="B570" s="74"/>
      <c r="C570" s="74"/>
    </row>
    <row r="571" ht="13.5" customHeight="1">
      <c r="B571" s="74"/>
      <c r="C571" s="74"/>
    </row>
    <row r="572" ht="13.5" customHeight="1">
      <c r="B572" s="74"/>
      <c r="C572" s="74"/>
    </row>
    <row r="573" ht="13.5" customHeight="1">
      <c r="B573" s="74"/>
      <c r="C573" s="74"/>
    </row>
    <row r="574" ht="13.5" customHeight="1">
      <c r="B574" s="74"/>
      <c r="C574" s="74"/>
    </row>
    <row r="575" ht="13.5" customHeight="1">
      <c r="B575" s="74"/>
      <c r="C575" s="74"/>
    </row>
    <row r="576" ht="13.5" customHeight="1">
      <c r="B576" s="74"/>
      <c r="C576" s="74"/>
    </row>
    <row r="577" ht="13.5" customHeight="1">
      <c r="B577" s="74"/>
      <c r="C577" s="74"/>
    </row>
    <row r="578" ht="13.5" customHeight="1">
      <c r="B578" s="74"/>
      <c r="C578" s="74"/>
    </row>
    <row r="579" ht="13.5" customHeight="1">
      <c r="B579" s="74"/>
      <c r="C579" s="74"/>
    </row>
    <row r="580" ht="13.5" customHeight="1">
      <c r="B580" s="74"/>
      <c r="C580" s="74"/>
    </row>
    <row r="581" ht="13.5" customHeight="1">
      <c r="B581" s="74"/>
      <c r="C581" s="74"/>
    </row>
    <row r="582" ht="13.5" customHeight="1">
      <c r="B582" s="74"/>
      <c r="C582" s="74"/>
    </row>
    <row r="583" ht="13.5" customHeight="1">
      <c r="B583" s="74"/>
      <c r="C583" s="74"/>
    </row>
    <row r="584" ht="13.5" customHeight="1">
      <c r="B584" s="74"/>
      <c r="C584" s="74"/>
    </row>
    <row r="585" ht="13.5" customHeight="1">
      <c r="B585" s="74"/>
      <c r="C585" s="74"/>
    </row>
    <row r="586" ht="13.5" customHeight="1">
      <c r="B586" s="74"/>
      <c r="C586" s="74"/>
    </row>
    <row r="587" ht="13.5" customHeight="1">
      <c r="B587" s="74"/>
      <c r="C587" s="74"/>
    </row>
    <row r="588" ht="13.5" customHeight="1">
      <c r="B588" s="74"/>
      <c r="C588" s="74"/>
    </row>
    <row r="589" ht="13.5" customHeight="1">
      <c r="B589" s="74"/>
      <c r="C589" s="74"/>
    </row>
    <row r="590" ht="13.5" customHeight="1">
      <c r="B590" s="74"/>
      <c r="C590" s="74"/>
    </row>
    <row r="591" ht="13.5" customHeight="1">
      <c r="B591" s="74"/>
      <c r="C591" s="74"/>
    </row>
    <row r="592" ht="13.5" customHeight="1">
      <c r="B592" s="74"/>
      <c r="C592" s="74"/>
    </row>
    <row r="593" ht="13.5" customHeight="1">
      <c r="B593" s="74"/>
      <c r="C593" s="74"/>
    </row>
    <row r="594" ht="13.5" customHeight="1">
      <c r="B594" s="74"/>
      <c r="C594" s="74"/>
    </row>
    <row r="595" ht="13.5" customHeight="1">
      <c r="B595" s="74"/>
      <c r="C595" s="74"/>
    </row>
    <row r="596" ht="13.5" customHeight="1">
      <c r="B596" s="74"/>
      <c r="C596" s="74"/>
    </row>
    <row r="597" ht="13.5" customHeight="1">
      <c r="B597" s="74"/>
      <c r="C597" s="74"/>
    </row>
    <row r="598" ht="13.5" customHeight="1">
      <c r="B598" s="74"/>
      <c r="C598" s="74"/>
    </row>
    <row r="599" ht="13.5" customHeight="1">
      <c r="B599" s="74"/>
      <c r="C599" s="74"/>
    </row>
    <row r="600" ht="13.5" customHeight="1">
      <c r="B600" s="74"/>
      <c r="C600" s="74"/>
    </row>
    <row r="601" ht="13.5" customHeight="1">
      <c r="B601" s="74"/>
      <c r="C601" s="74"/>
    </row>
    <row r="602" ht="13.5" customHeight="1">
      <c r="B602" s="74"/>
      <c r="C602" s="74"/>
    </row>
    <row r="603" ht="13.5" customHeight="1">
      <c r="B603" s="74"/>
      <c r="C603" s="74"/>
    </row>
    <row r="604" ht="13.5" customHeight="1">
      <c r="B604" s="74"/>
      <c r="C604" s="74"/>
    </row>
    <row r="605" ht="13.5" customHeight="1">
      <c r="B605" s="74"/>
      <c r="C605" s="74"/>
    </row>
    <row r="606" ht="13.5" customHeight="1">
      <c r="B606" s="74"/>
      <c r="C606" s="74"/>
    </row>
    <row r="607" ht="13.5" customHeight="1">
      <c r="B607" s="74"/>
      <c r="C607" s="74"/>
    </row>
    <row r="608" ht="13.5" customHeight="1">
      <c r="B608" s="74"/>
      <c r="C608" s="74"/>
    </row>
    <row r="609" ht="13.5" customHeight="1">
      <c r="B609" s="74"/>
      <c r="C609" s="74"/>
    </row>
    <row r="610" ht="13.5" customHeight="1">
      <c r="B610" s="74"/>
      <c r="C610" s="74"/>
    </row>
    <row r="611" ht="13.5" customHeight="1">
      <c r="B611" s="74"/>
      <c r="C611" s="74"/>
    </row>
    <row r="612" ht="13.5" customHeight="1">
      <c r="B612" s="74"/>
      <c r="C612" s="74"/>
    </row>
    <row r="613" ht="13.5" customHeight="1">
      <c r="B613" s="74"/>
      <c r="C613" s="74"/>
    </row>
    <row r="614" ht="13.5" customHeight="1">
      <c r="B614" s="74"/>
      <c r="C614" s="74"/>
    </row>
    <row r="615" ht="13.5" customHeight="1">
      <c r="B615" s="74"/>
      <c r="C615" s="74"/>
    </row>
    <row r="616" ht="13.5" customHeight="1">
      <c r="B616" s="74"/>
      <c r="C616" s="74"/>
    </row>
    <row r="617" ht="13.5" customHeight="1">
      <c r="B617" s="74"/>
      <c r="C617" s="74"/>
    </row>
    <row r="618" ht="13.5" customHeight="1">
      <c r="B618" s="74"/>
      <c r="C618" s="74"/>
    </row>
    <row r="619" ht="13.5" customHeight="1">
      <c r="B619" s="74"/>
      <c r="C619" s="74"/>
    </row>
    <row r="620" ht="13.5" customHeight="1">
      <c r="B620" s="74"/>
      <c r="C620" s="74"/>
    </row>
    <row r="621" ht="13.5" customHeight="1">
      <c r="B621" s="74"/>
      <c r="C621" s="74"/>
    </row>
    <row r="622" ht="13.5" customHeight="1">
      <c r="B622" s="74"/>
      <c r="C622" s="74"/>
    </row>
    <row r="623" ht="13.5" customHeight="1">
      <c r="B623" s="74"/>
      <c r="C623" s="74"/>
    </row>
    <row r="624" ht="13.5" customHeight="1">
      <c r="B624" s="74"/>
      <c r="C624" s="74"/>
    </row>
    <row r="625" ht="13.5" customHeight="1">
      <c r="B625" s="74"/>
      <c r="C625" s="74"/>
    </row>
    <row r="626" ht="13.5" customHeight="1">
      <c r="B626" s="74"/>
      <c r="C626" s="74"/>
    </row>
    <row r="627" ht="13.5" customHeight="1">
      <c r="B627" s="74"/>
      <c r="C627" s="74"/>
    </row>
    <row r="628" ht="13.5" customHeight="1">
      <c r="B628" s="74"/>
      <c r="C628" s="74"/>
    </row>
    <row r="629" ht="13.5" customHeight="1">
      <c r="B629" s="74"/>
      <c r="C629" s="74"/>
    </row>
    <row r="630" ht="13.5" customHeight="1">
      <c r="B630" s="74"/>
      <c r="C630" s="74"/>
    </row>
    <row r="631" ht="13.5" customHeight="1">
      <c r="B631" s="74"/>
      <c r="C631" s="74"/>
    </row>
    <row r="632" ht="13.5" customHeight="1">
      <c r="B632" s="74"/>
      <c r="C632" s="74"/>
    </row>
    <row r="633" ht="13.5" customHeight="1">
      <c r="B633" s="74"/>
      <c r="C633" s="74"/>
    </row>
    <row r="634" ht="13.5" customHeight="1">
      <c r="B634" s="74"/>
      <c r="C634" s="74"/>
    </row>
    <row r="635" ht="13.5" customHeight="1">
      <c r="B635" s="74"/>
      <c r="C635" s="74"/>
    </row>
    <row r="636" ht="13.5" customHeight="1">
      <c r="B636" s="74"/>
      <c r="C636" s="74"/>
    </row>
    <row r="637" ht="13.5" customHeight="1">
      <c r="B637" s="74"/>
      <c r="C637" s="74"/>
    </row>
    <row r="638" ht="13.5" customHeight="1">
      <c r="B638" s="74"/>
      <c r="C638" s="74"/>
    </row>
    <row r="639" ht="13.5" customHeight="1">
      <c r="B639" s="74"/>
      <c r="C639" s="74"/>
    </row>
    <row r="640" ht="13.5" customHeight="1">
      <c r="B640" s="74"/>
      <c r="C640" s="74"/>
    </row>
    <row r="641" ht="13.5" customHeight="1">
      <c r="B641" s="74"/>
      <c r="C641" s="74"/>
    </row>
    <row r="642" ht="13.5" customHeight="1">
      <c r="B642" s="74"/>
      <c r="C642" s="74"/>
    </row>
    <row r="643" ht="13.5" customHeight="1">
      <c r="B643" s="74"/>
      <c r="C643" s="74"/>
    </row>
    <row r="644" ht="13.5" customHeight="1">
      <c r="B644" s="74"/>
      <c r="C644" s="74"/>
    </row>
    <row r="645" ht="13.5" customHeight="1">
      <c r="B645" s="74"/>
      <c r="C645" s="74"/>
    </row>
    <row r="646" ht="13.5" customHeight="1">
      <c r="B646" s="74"/>
      <c r="C646" s="74"/>
    </row>
    <row r="647" ht="13.5" customHeight="1">
      <c r="B647" s="74"/>
      <c r="C647" s="74"/>
    </row>
    <row r="648" ht="13.5" customHeight="1">
      <c r="B648" s="74"/>
      <c r="C648" s="74"/>
    </row>
    <row r="649" ht="13.5" customHeight="1">
      <c r="B649" s="74"/>
      <c r="C649" s="74"/>
    </row>
    <row r="650" ht="13.5" customHeight="1">
      <c r="B650" s="74"/>
      <c r="C650" s="74"/>
    </row>
    <row r="651" ht="13.5" customHeight="1">
      <c r="B651" s="74"/>
      <c r="C651" s="74"/>
    </row>
    <row r="652" ht="13.5" customHeight="1">
      <c r="B652" s="74"/>
      <c r="C652" s="74"/>
    </row>
    <row r="653" ht="13.5" customHeight="1">
      <c r="B653" s="74"/>
      <c r="C653" s="74"/>
    </row>
    <row r="654" ht="13.5" customHeight="1">
      <c r="B654" s="74"/>
      <c r="C654" s="74"/>
    </row>
    <row r="655" ht="13.5" customHeight="1">
      <c r="B655" s="74"/>
      <c r="C655" s="74"/>
    </row>
    <row r="656" ht="13.5" customHeight="1">
      <c r="B656" s="74"/>
      <c r="C656" s="74"/>
    </row>
    <row r="657" ht="13.5" customHeight="1">
      <c r="B657" s="74"/>
      <c r="C657" s="74"/>
    </row>
    <row r="658" ht="13.5" customHeight="1">
      <c r="B658" s="74"/>
      <c r="C658" s="74"/>
    </row>
    <row r="659" ht="13.5" customHeight="1">
      <c r="B659" s="74"/>
      <c r="C659" s="74"/>
    </row>
    <row r="660" ht="13.5" customHeight="1">
      <c r="B660" s="74"/>
      <c r="C660" s="74"/>
    </row>
    <row r="661" ht="13.5" customHeight="1">
      <c r="B661" s="74"/>
      <c r="C661" s="74"/>
    </row>
    <row r="662" ht="13.5" customHeight="1">
      <c r="B662" s="74"/>
      <c r="C662" s="74"/>
    </row>
    <row r="663" ht="13.5" customHeight="1">
      <c r="B663" s="74"/>
      <c r="C663" s="74"/>
    </row>
    <row r="664" ht="13.5" customHeight="1">
      <c r="B664" s="74"/>
      <c r="C664" s="74"/>
    </row>
    <row r="665" ht="13.5" customHeight="1">
      <c r="B665" s="74"/>
      <c r="C665" s="74"/>
    </row>
    <row r="666" ht="13.5" customHeight="1">
      <c r="B666" s="74"/>
      <c r="C666" s="74"/>
    </row>
    <row r="667" ht="13.5" customHeight="1">
      <c r="B667" s="74"/>
      <c r="C667" s="74"/>
    </row>
    <row r="668" ht="13.5" customHeight="1">
      <c r="B668" s="74"/>
      <c r="C668" s="74"/>
    </row>
    <row r="669" ht="13.5" customHeight="1">
      <c r="B669" s="74"/>
      <c r="C669" s="74"/>
    </row>
    <row r="670" ht="13.5" customHeight="1">
      <c r="B670" s="74"/>
      <c r="C670" s="74"/>
    </row>
    <row r="671" ht="13.5" customHeight="1">
      <c r="B671" s="74"/>
      <c r="C671" s="74"/>
    </row>
    <row r="672" ht="13.5" customHeight="1">
      <c r="B672" s="74"/>
      <c r="C672" s="74"/>
    </row>
    <row r="673" ht="13.5" customHeight="1">
      <c r="B673" s="74"/>
      <c r="C673" s="74"/>
    </row>
    <row r="674" ht="13.5" customHeight="1">
      <c r="B674" s="74"/>
      <c r="C674" s="74"/>
    </row>
    <row r="675" ht="13.5" customHeight="1">
      <c r="B675" s="74"/>
      <c r="C675" s="74"/>
    </row>
    <row r="676" ht="13.5" customHeight="1">
      <c r="B676" s="74"/>
      <c r="C676" s="74"/>
    </row>
    <row r="677" ht="13.5" customHeight="1">
      <c r="B677" s="74"/>
      <c r="C677" s="74"/>
    </row>
    <row r="678" ht="13.5" customHeight="1">
      <c r="B678" s="74"/>
      <c r="C678" s="74"/>
    </row>
    <row r="679" ht="13.5" customHeight="1">
      <c r="B679" s="74"/>
      <c r="C679" s="74"/>
    </row>
    <row r="680" ht="13.5" customHeight="1">
      <c r="B680" s="74"/>
      <c r="C680" s="74"/>
    </row>
    <row r="681" ht="13.5" customHeight="1">
      <c r="B681" s="74"/>
      <c r="C681" s="74"/>
    </row>
    <row r="682" ht="13.5" customHeight="1">
      <c r="B682" s="74"/>
      <c r="C682" s="74"/>
    </row>
    <row r="683" ht="13.5" customHeight="1">
      <c r="B683" s="74"/>
      <c r="C683" s="74"/>
    </row>
    <row r="684" ht="13.5" customHeight="1">
      <c r="B684" s="74"/>
      <c r="C684" s="74"/>
    </row>
    <row r="685" ht="13.5" customHeight="1">
      <c r="B685" s="74"/>
      <c r="C685" s="74"/>
    </row>
    <row r="686" ht="13.5" customHeight="1">
      <c r="B686" s="74"/>
      <c r="C686" s="74"/>
    </row>
    <row r="687" ht="13.5" customHeight="1">
      <c r="B687" s="74"/>
      <c r="C687" s="74"/>
    </row>
    <row r="688" ht="13.5" customHeight="1">
      <c r="B688" s="74"/>
      <c r="C688" s="74"/>
    </row>
    <row r="689" ht="13.5" customHeight="1">
      <c r="B689" s="74"/>
      <c r="C689" s="74"/>
    </row>
    <row r="690" ht="13.5" customHeight="1">
      <c r="B690" s="74"/>
      <c r="C690" s="74"/>
    </row>
    <row r="691" ht="13.5" customHeight="1">
      <c r="B691" s="74"/>
      <c r="C691" s="74"/>
    </row>
    <row r="692" ht="13.5" customHeight="1">
      <c r="B692" s="74"/>
      <c r="C692" s="74"/>
    </row>
    <row r="693" ht="13.5" customHeight="1">
      <c r="B693" s="74"/>
      <c r="C693" s="74"/>
    </row>
    <row r="694" ht="13.5" customHeight="1">
      <c r="B694" s="74"/>
      <c r="C694" s="74"/>
    </row>
    <row r="695" ht="13.5" customHeight="1">
      <c r="B695" s="74"/>
      <c r="C695" s="74"/>
    </row>
    <row r="696" ht="13.5" customHeight="1">
      <c r="B696" s="74"/>
      <c r="C696" s="74"/>
    </row>
    <row r="697" ht="13.5" customHeight="1">
      <c r="B697" s="74"/>
      <c r="C697" s="74"/>
    </row>
    <row r="698" ht="13.5" customHeight="1">
      <c r="B698" s="74"/>
      <c r="C698" s="74"/>
    </row>
    <row r="699" ht="13.5" customHeight="1">
      <c r="B699" s="74"/>
      <c r="C699" s="74"/>
    </row>
    <row r="700" ht="13.5" customHeight="1">
      <c r="B700" s="74"/>
      <c r="C700" s="74"/>
    </row>
    <row r="701" ht="13.5" customHeight="1">
      <c r="B701" s="74"/>
      <c r="C701" s="74"/>
    </row>
    <row r="702" ht="13.5" customHeight="1">
      <c r="B702" s="74"/>
      <c r="C702" s="74"/>
    </row>
    <row r="703" ht="13.5" customHeight="1">
      <c r="B703" s="74"/>
      <c r="C703" s="74"/>
    </row>
    <row r="704" ht="13.5" customHeight="1">
      <c r="B704" s="74"/>
      <c r="C704" s="74"/>
    </row>
    <row r="705" ht="13.5" customHeight="1">
      <c r="B705" s="74"/>
      <c r="C705" s="74"/>
    </row>
    <row r="706" ht="13.5" customHeight="1">
      <c r="B706" s="74"/>
      <c r="C706" s="74"/>
    </row>
    <row r="707" ht="13.5" customHeight="1">
      <c r="B707" s="74"/>
      <c r="C707" s="74"/>
    </row>
    <row r="708" ht="13.5" customHeight="1">
      <c r="B708" s="74"/>
      <c r="C708" s="74"/>
    </row>
    <row r="709" ht="13.5" customHeight="1">
      <c r="B709" s="74"/>
      <c r="C709" s="74"/>
    </row>
    <row r="710" ht="13.5" customHeight="1">
      <c r="B710" s="74"/>
      <c r="C710" s="74"/>
    </row>
    <row r="711" ht="13.5" customHeight="1">
      <c r="B711" s="74"/>
      <c r="C711" s="74"/>
    </row>
    <row r="712" ht="13.5" customHeight="1">
      <c r="B712" s="74"/>
      <c r="C712" s="74"/>
    </row>
    <row r="713" ht="13.5" customHeight="1">
      <c r="B713" s="74"/>
      <c r="C713" s="74"/>
    </row>
    <row r="714" ht="13.5" customHeight="1">
      <c r="B714" s="74"/>
      <c r="C714" s="74"/>
    </row>
    <row r="715" ht="13.5" customHeight="1">
      <c r="B715" s="74"/>
      <c r="C715" s="74"/>
    </row>
    <row r="716" ht="13.5" customHeight="1">
      <c r="B716" s="74"/>
      <c r="C716" s="74"/>
    </row>
    <row r="717" ht="13.5" customHeight="1">
      <c r="B717" s="74"/>
      <c r="C717" s="74"/>
    </row>
    <row r="718" ht="13.5" customHeight="1">
      <c r="B718" s="74"/>
      <c r="C718" s="74"/>
    </row>
    <row r="719" ht="13.5" customHeight="1">
      <c r="B719" s="74"/>
      <c r="C719" s="74"/>
    </row>
    <row r="720" ht="13.5" customHeight="1">
      <c r="B720" s="74"/>
      <c r="C720" s="74"/>
    </row>
    <row r="721" ht="13.5" customHeight="1">
      <c r="B721" s="74"/>
      <c r="C721" s="74"/>
    </row>
    <row r="722" ht="13.5" customHeight="1">
      <c r="B722" s="74"/>
      <c r="C722" s="74"/>
    </row>
    <row r="723" ht="13.5" customHeight="1">
      <c r="B723" s="74"/>
      <c r="C723" s="74"/>
    </row>
    <row r="724" ht="13.5" customHeight="1">
      <c r="B724" s="74"/>
      <c r="C724" s="74"/>
    </row>
    <row r="725" ht="13.5" customHeight="1">
      <c r="B725" s="74"/>
      <c r="C725" s="74"/>
    </row>
    <row r="726" ht="13.5" customHeight="1">
      <c r="B726" s="74"/>
      <c r="C726" s="74"/>
    </row>
    <row r="727" ht="13.5" customHeight="1">
      <c r="B727" s="74"/>
      <c r="C727" s="74"/>
    </row>
    <row r="728" ht="13.5" customHeight="1">
      <c r="B728" s="74"/>
      <c r="C728" s="74"/>
    </row>
    <row r="729" ht="13.5" customHeight="1">
      <c r="B729" s="74"/>
      <c r="C729" s="74"/>
    </row>
    <row r="730" ht="13.5" customHeight="1">
      <c r="B730" s="74"/>
      <c r="C730" s="74"/>
    </row>
    <row r="731" ht="13.5" customHeight="1">
      <c r="B731" s="74"/>
      <c r="C731" s="74"/>
    </row>
    <row r="732" ht="13.5" customHeight="1">
      <c r="B732" s="74"/>
      <c r="C732" s="74"/>
    </row>
    <row r="733" ht="13.5" customHeight="1">
      <c r="B733" s="74"/>
      <c r="C733" s="74"/>
    </row>
    <row r="734" ht="13.5" customHeight="1">
      <c r="B734" s="74"/>
      <c r="C734" s="74"/>
    </row>
    <row r="735" ht="13.5" customHeight="1">
      <c r="B735" s="74"/>
      <c r="C735" s="74"/>
    </row>
    <row r="736" ht="13.5" customHeight="1">
      <c r="B736" s="74"/>
      <c r="C736" s="74"/>
    </row>
    <row r="737" ht="13.5" customHeight="1">
      <c r="B737" s="74"/>
      <c r="C737" s="74"/>
    </row>
    <row r="738" ht="13.5" customHeight="1">
      <c r="B738" s="74"/>
      <c r="C738" s="74"/>
    </row>
    <row r="739" ht="13.5" customHeight="1">
      <c r="B739" s="74"/>
      <c r="C739" s="74"/>
    </row>
    <row r="740" ht="13.5" customHeight="1">
      <c r="B740" s="74"/>
      <c r="C740" s="74"/>
    </row>
    <row r="741" ht="13.5" customHeight="1">
      <c r="B741" s="74"/>
      <c r="C741" s="74"/>
    </row>
    <row r="742" ht="13.5" customHeight="1">
      <c r="B742" s="74"/>
      <c r="C742" s="74"/>
    </row>
    <row r="743" ht="13.5" customHeight="1">
      <c r="B743" s="74"/>
      <c r="C743" s="74"/>
    </row>
    <row r="744" ht="13.5" customHeight="1">
      <c r="B744" s="74"/>
      <c r="C744" s="74"/>
    </row>
    <row r="745" ht="13.5" customHeight="1">
      <c r="B745" s="74"/>
      <c r="C745" s="74"/>
    </row>
    <row r="746" ht="13.5" customHeight="1">
      <c r="B746" s="74"/>
      <c r="C746" s="74"/>
    </row>
    <row r="747" ht="13.5" customHeight="1">
      <c r="B747" s="74"/>
      <c r="C747" s="74"/>
    </row>
    <row r="748" ht="13.5" customHeight="1">
      <c r="B748" s="74"/>
      <c r="C748" s="74"/>
    </row>
    <row r="749" ht="13.5" customHeight="1">
      <c r="B749" s="74"/>
      <c r="C749" s="74"/>
    </row>
    <row r="750" ht="13.5" customHeight="1">
      <c r="B750" s="74"/>
      <c r="C750" s="74"/>
    </row>
    <row r="751" ht="13.5" customHeight="1">
      <c r="B751" s="74"/>
      <c r="C751" s="74"/>
    </row>
    <row r="752" ht="13.5" customHeight="1">
      <c r="B752" s="74"/>
      <c r="C752" s="74"/>
    </row>
    <row r="753" ht="13.5" customHeight="1">
      <c r="B753" s="74"/>
      <c r="C753" s="74"/>
    </row>
    <row r="754" ht="13.5" customHeight="1">
      <c r="B754" s="74"/>
      <c r="C754" s="74"/>
    </row>
    <row r="755" ht="13.5" customHeight="1">
      <c r="B755" s="74"/>
      <c r="C755" s="74"/>
    </row>
    <row r="756" ht="13.5" customHeight="1">
      <c r="B756" s="74"/>
      <c r="C756" s="74"/>
    </row>
    <row r="757" ht="13.5" customHeight="1">
      <c r="B757" s="74"/>
      <c r="C757" s="74"/>
    </row>
    <row r="758" ht="13.5" customHeight="1">
      <c r="B758" s="74"/>
      <c r="C758" s="74"/>
    </row>
    <row r="759" ht="13.5" customHeight="1">
      <c r="B759" s="74"/>
      <c r="C759" s="74"/>
    </row>
    <row r="760" ht="13.5" customHeight="1">
      <c r="B760" s="74"/>
      <c r="C760" s="74"/>
    </row>
    <row r="761" ht="13.5" customHeight="1">
      <c r="B761" s="74"/>
      <c r="C761" s="74"/>
    </row>
    <row r="762" ht="13.5" customHeight="1">
      <c r="B762" s="74"/>
      <c r="C762" s="74"/>
    </row>
    <row r="763" ht="13.5" customHeight="1">
      <c r="B763" s="74"/>
      <c r="C763" s="74"/>
    </row>
    <row r="764" ht="13.5" customHeight="1">
      <c r="B764" s="74"/>
      <c r="C764" s="74"/>
    </row>
    <row r="765" ht="13.5" customHeight="1">
      <c r="B765" s="74"/>
      <c r="C765" s="74"/>
    </row>
    <row r="766" ht="13.5" customHeight="1">
      <c r="B766" s="74"/>
      <c r="C766" s="74"/>
    </row>
    <row r="767" ht="13.5" customHeight="1">
      <c r="B767" s="74"/>
      <c r="C767" s="74"/>
    </row>
    <row r="768" ht="13.5" customHeight="1">
      <c r="B768" s="74"/>
      <c r="C768" s="74"/>
    </row>
    <row r="769" ht="13.5" customHeight="1">
      <c r="B769" s="74"/>
      <c r="C769" s="74"/>
    </row>
    <row r="770" ht="13.5" customHeight="1">
      <c r="B770" s="74"/>
      <c r="C770" s="74"/>
    </row>
    <row r="771" ht="13.5" customHeight="1">
      <c r="B771" s="74"/>
      <c r="C771" s="74"/>
    </row>
    <row r="772" ht="13.5" customHeight="1">
      <c r="B772" s="74"/>
      <c r="C772" s="74"/>
    </row>
    <row r="773" ht="13.5" customHeight="1">
      <c r="B773" s="74"/>
      <c r="C773" s="74"/>
    </row>
    <row r="774" ht="13.5" customHeight="1">
      <c r="B774" s="74"/>
      <c r="C774" s="74"/>
    </row>
    <row r="775" ht="13.5" customHeight="1">
      <c r="B775" s="74"/>
      <c r="C775" s="74"/>
    </row>
    <row r="776" ht="13.5" customHeight="1">
      <c r="B776" s="74"/>
      <c r="C776" s="74"/>
    </row>
    <row r="777" ht="13.5" customHeight="1">
      <c r="B777" s="74"/>
      <c r="C777" s="74"/>
    </row>
    <row r="778" ht="13.5" customHeight="1">
      <c r="B778" s="74"/>
      <c r="C778" s="74"/>
    </row>
    <row r="779" ht="13.5" customHeight="1">
      <c r="B779" s="74"/>
      <c r="C779" s="74"/>
    </row>
    <row r="780" ht="13.5" customHeight="1">
      <c r="B780" s="74"/>
      <c r="C780" s="74"/>
    </row>
    <row r="781" ht="13.5" customHeight="1">
      <c r="B781" s="74"/>
      <c r="C781" s="74"/>
    </row>
    <row r="782" ht="13.5" customHeight="1">
      <c r="B782" s="74"/>
      <c r="C782" s="74"/>
    </row>
    <row r="783" ht="13.5" customHeight="1">
      <c r="B783" s="74"/>
      <c r="C783" s="74"/>
    </row>
    <row r="784" ht="13.5" customHeight="1">
      <c r="B784" s="74"/>
      <c r="C784" s="74"/>
    </row>
    <row r="785" ht="13.5" customHeight="1">
      <c r="B785" s="74"/>
      <c r="C785" s="74"/>
    </row>
    <row r="786" ht="13.5" customHeight="1">
      <c r="B786" s="74"/>
      <c r="C786" s="74"/>
    </row>
    <row r="787" ht="13.5" customHeight="1">
      <c r="B787" s="74"/>
      <c r="C787" s="74"/>
    </row>
    <row r="788" ht="13.5" customHeight="1">
      <c r="B788" s="74"/>
      <c r="C788" s="74"/>
    </row>
    <row r="789" ht="13.5" customHeight="1">
      <c r="B789" s="74"/>
      <c r="C789" s="74"/>
    </row>
    <row r="790" ht="13.5" customHeight="1">
      <c r="B790" s="74"/>
      <c r="C790" s="74"/>
    </row>
    <row r="791" ht="13.5" customHeight="1">
      <c r="B791" s="74"/>
      <c r="C791" s="74"/>
    </row>
    <row r="792" ht="13.5" customHeight="1">
      <c r="B792" s="74"/>
      <c r="C792" s="74"/>
    </row>
    <row r="793" ht="13.5" customHeight="1">
      <c r="B793" s="74"/>
      <c r="C793" s="74"/>
    </row>
    <row r="794" ht="13.5" customHeight="1">
      <c r="B794" s="74"/>
      <c r="C794" s="74"/>
    </row>
    <row r="795" ht="13.5" customHeight="1">
      <c r="B795" s="74"/>
      <c r="C795" s="74"/>
    </row>
    <row r="796" ht="13.5" customHeight="1">
      <c r="B796" s="74"/>
      <c r="C796" s="74"/>
    </row>
    <row r="797" ht="13.5" customHeight="1">
      <c r="B797" s="74"/>
      <c r="C797" s="74"/>
    </row>
    <row r="798" ht="13.5" customHeight="1">
      <c r="B798" s="74"/>
      <c r="C798" s="74"/>
    </row>
    <row r="799" ht="13.5" customHeight="1">
      <c r="B799" s="74"/>
      <c r="C799" s="74"/>
    </row>
    <row r="800" ht="13.5" customHeight="1">
      <c r="B800" s="74"/>
      <c r="C800" s="74"/>
    </row>
    <row r="801" ht="13.5" customHeight="1">
      <c r="B801" s="74"/>
      <c r="C801" s="74"/>
    </row>
    <row r="802" ht="13.5" customHeight="1">
      <c r="B802" s="74"/>
      <c r="C802" s="74"/>
    </row>
    <row r="803" ht="13.5" customHeight="1">
      <c r="B803" s="74"/>
      <c r="C803" s="74"/>
    </row>
    <row r="804" ht="13.5" customHeight="1">
      <c r="B804" s="74"/>
      <c r="C804" s="74"/>
    </row>
    <row r="805" ht="13.5" customHeight="1">
      <c r="B805" s="74"/>
      <c r="C805" s="74"/>
    </row>
    <row r="806" ht="13.5" customHeight="1">
      <c r="B806" s="74"/>
      <c r="C806" s="74"/>
    </row>
    <row r="807" ht="13.5" customHeight="1">
      <c r="B807" s="74"/>
      <c r="C807" s="74"/>
    </row>
    <row r="808" ht="13.5" customHeight="1">
      <c r="B808" s="74"/>
      <c r="C808" s="74"/>
    </row>
    <row r="809" ht="13.5" customHeight="1">
      <c r="B809" s="74"/>
      <c r="C809" s="74"/>
    </row>
    <row r="810" ht="13.5" customHeight="1">
      <c r="B810" s="74"/>
      <c r="C810" s="74"/>
    </row>
    <row r="811" ht="13.5" customHeight="1">
      <c r="B811" s="74"/>
      <c r="C811" s="74"/>
    </row>
    <row r="812" ht="13.5" customHeight="1">
      <c r="B812" s="74"/>
      <c r="C812" s="74"/>
    </row>
    <row r="813" ht="13.5" customHeight="1">
      <c r="B813" s="74"/>
      <c r="C813" s="74"/>
    </row>
    <row r="814" ht="13.5" customHeight="1">
      <c r="B814" s="74"/>
      <c r="C814" s="74"/>
    </row>
    <row r="815" ht="13.5" customHeight="1">
      <c r="B815" s="74"/>
      <c r="C815" s="74"/>
    </row>
    <row r="816" ht="13.5" customHeight="1">
      <c r="B816" s="74"/>
      <c r="C816" s="74"/>
    </row>
    <row r="817" ht="13.5" customHeight="1">
      <c r="B817" s="74"/>
      <c r="C817" s="74"/>
    </row>
    <row r="818" ht="13.5" customHeight="1">
      <c r="B818" s="74"/>
      <c r="C818" s="74"/>
    </row>
    <row r="819" ht="13.5" customHeight="1">
      <c r="B819" s="74"/>
      <c r="C819" s="74"/>
    </row>
    <row r="820" ht="13.5" customHeight="1">
      <c r="B820" s="74"/>
      <c r="C820" s="74"/>
    </row>
    <row r="821" ht="13.5" customHeight="1">
      <c r="B821" s="74"/>
      <c r="C821" s="74"/>
    </row>
    <row r="822" ht="13.5" customHeight="1">
      <c r="B822" s="74"/>
      <c r="C822" s="74"/>
    </row>
    <row r="823" ht="13.5" customHeight="1">
      <c r="B823" s="74"/>
      <c r="C823" s="74"/>
    </row>
    <row r="824" ht="13.5" customHeight="1">
      <c r="B824" s="74"/>
      <c r="C824" s="74"/>
    </row>
    <row r="825" ht="13.5" customHeight="1">
      <c r="B825" s="74"/>
      <c r="C825" s="74"/>
    </row>
    <row r="826" ht="13.5" customHeight="1">
      <c r="B826" s="74"/>
      <c r="C826" s="74"/>
    </row>
    <row r="827" ht="13.5" customHeight="1">
      <c r="B827" s="74"/>
      <c r="C827" s="74"/>
    </row>
    <row r="828" ht="13.5" customHeight="1">
      <c r="B828" s="74"/>
      <c r="C828" s="74"/>
    </row>
    <row r="829" ht="13.5" customHeight="1">
      <c r="B829" s="74"/>
      <c r="C829" s="74"/>
    </row>
    <row r="830" ht="13.5" customHeight="1">
      <c r="B830" s="74"/>
      <c r="C830" s="74"/>
    </row>
    <row r="831" ht="13.5" customHeight="1">
      <c r="B831" s="74"/>
      <c r="C831" s="74"/>
    </row>
    <row r="832" ht="13.5" customHeight="1">
      <c r="B832" s="74"/>
      <c r="C832" s="74"/>
    </row>
    <row r="833" ht="13.5" customHeight="1">
      <c r="B833" s="74"/>
      <c r="C833" s="74"/>
    </row>
    <row r="834" ht="13.5" customHeight="1">
      <c r="B834" s="74"/>
      <c r="C834" s="74"/>
    </row>
    <row r="835" ht="13.5" customHeight="1">
      <c r="B835" s="74"/>
      <c r="C835" s="74"/>
    </row>
    <row r="836" ht="13.5" customHeight="1">
      <c r="B836" s="74"/>
      <c r="C836" s="74"/>
    </row>
    <row r="837" ht="13.5" customHeight="1">
      <c r="B837" s="74"/>
      <c r="C837" s="74"/>
    </row>
    <row r="838" ht="13.5" customHeight="1">
      <c r="B838" s="74"/>
      <c r="C838" s="74"/>
    </row>
    <row r="839" ht="13.5" customHeight="1">
      <c r="B839" s="74"/>
      <c r="C839" s="74"/>
    </row>
    <row r="840" ht="13.5" customHeight="1">
      <c r="B840" s="74"/>
      <c r="C840" s="74"/>
    </row>
    <row r="841" ht="13.5" customHeight="1">
      <c r="B841" s="74"/>
      <c r="C841" s="74"/>
    </row>
    <row r="842" ht="13.5" customHeight="1">
      <c r="B842" s="74"/>
      <c r="C842" s="74"/>
    </row>
    <row r="843" ht="13.5" customHeight="1">
      <c r="B843" s="74"/>
      <c r="C843" s="74"/>
    </row>
    <row r="844" ht="13.5" customHeight="1">
      <c r="B844" s="74"/>
      <c r="C844" s="74"/>
    </row>
    <row r="845" ht="13.5" customHeight="1">
      <c r="B845" s="74"/>
      <c r="C845" s="74"/>
    </row>
    <row r="846" ht="13.5" customHeight="1">
      <c r="B846" s="74"/>
      <c r="C846" s="74"/>
    </row>
    <row r="847" ht="13.5" customHeight="1">
      <c r="B847" s="74"/>
      <c r="C847" s="74"/>
    </row>
    <row r="848" ht="13.5" customHeight="1">
      <c r="B848" s="74"/>
      <c r="C848" s="74"/>
    </row>
    <row r="849" ht="13.5" customHeight="1">
      <c r="B849" s="74"/>
      <c r="C849" s="74"/>
    </row>
    <row r="850" ht="13.5" customHeight="1">
      <c r="B850" s="74"/>
      <c r="C850" s="74"/>
    </row>
    <row r="851" ht="13.5" customHeight="1">
      <c r="B851" s="74"/>
      <c r="C851" s="74"/>
    </row>
    <row r="852" ht="13.5" customHeight="1">
      <c r="B852" s="74"/>
      <c r="C852" s="74"/>
    </row>
    <row r="853" ht="13.5" customHeight="1">
      <c r="B853" s="74"/>
      <c r="C853" s="74"/>
    </row>
    <row r="854" ht="13.5" customHeight="1">
      <c r="B854" s="74"/>
      <c r="C854" s="74"/>
    </row>
    <row r="855" ht="13.5" customHeight="1">
      <c r="B855" s="74"/>
      <c r="C855" s="74"/>
    </row>
    <row r="856" ht="13.5" customHeight="1">
      <c r="B856" s="74"/>
      <c r="C856" s="74"/>
    </row>
    <row r="857" ht="13.5" customHeight="1">
      <c r="B857" s="74"/>
      <c r="C857" s="74"/>
    </row>
    <row r="858" ht="13.5" customHeight="1">
      <c r="B858" s="74"/>
      <c r="C858" s="74"/>
    </row>
    <row r="859" ht="13.5" customHeight="1">
      <c r="B859" s="74"/>
      <c r="C859" s="74"/>
    </row>
    <row r="860" ht="13.5" customHeight="1">
      <c r="B860" s="74"/>
      <c r="C860" s="74"/>
    </row>
    <row r="861" ht="13.5" customHeight="1">
      <c r="B861" s="74"/>
      <c r="C861" s="74"/>
    </row>
    <row r="862" ht="13.5" customHeight="1">
      <c r="B862" s="74"/>
      <c r="C862" s="74"/>
    </row>
    <row r="863" ht="13.5" customHeight="1">
      <c r="B863" s="74"/>
      <c r="C863" s="74"/>
    </row>
    <row r="864" ht="13.5" customHeight="1">
      <c r="B864" s="74"/>
      <c r="C864" s="74"/>
    </row>
    <row r="865" ht="13.5" customHeight="1">
      <c r="B865" s="74"/>
      <c r="C865" s="74"/>
    </row>
    <row r="866" ht="13.5" customHeight="1">
      <c r="B866" s="74"/>
      <c r="C866" s="74"/>
    </row>
    <row r="867" ht="13.5" customHeight="1">
      <c r="B867" s="74"/>
      <c r="C867" s="74"/>
    </row>
    <row r="868" ht="13.5" customHeight="1">
      <c r="B868" s="74"/>
      <c r="C868" s="74"/>
    </row>
    <row r="869" ht="13.5" customHeight="1">
      <c r="B869" s="74"/>
      <c r="C869" s="74"/>
    </row>
    <row r="870" ht="13.5" customHeight="1">
      <c r="B870" s="74"/>
      <c r="C870" s="74"/>
    </row>
    <row r="871" ht="13.5" customHeight="1">
      <c r="B871" s="74"/>
      <c r="C871" s="74"/>
    </row>
    <row r="872" ht="13.5" customHeight="1">
      <c r="B872" s="74"/>
      <c r="C872" s="74"/>
    </row>
    <row r="873" ht="13.5" customHeight="1">
      <c r="B873" s="74"/>
      <c r="C873" s="74"/>
    </row>
    <row r="874" ht="13.5" customHeight="1">
      <c r="B874" s="74"/>
      <c r="C874" s="74"/>
    </row>
    <row r="875" ht="13.5" customHeight="1">
      <c r="B875" s="74"/>
      <c r="C875" s="74"/>
    </row>
    <row r="876" ht="13.5" customHeight="1">
      <c r="B876" s="74"/>
      <c r="C876" s="74"/>
    </row>
    <row r="877" ht="13.5" customHeight="1">
      <c r="B877" s="74"/>
      <c r="C877" s="74"/>
    </row>
    <row r="878" ht="13.5" customHeight="1">
      <c r="B878" s="74"/>
      <c r="C878" s="74"/>
    </row>
    <row r="879" ht="13.5" customHeight="1">
      <c r="B879" s="74"/>
      <c r="C879" s="74"/>
    </row>
    <row r="880" ht="13.5" customHeight="1">
      <c r="B880" s="74"/>
      <c r="C880" s="74"/>
    </row>
    <row r="881" ht="13.5" customHeight="1">
      <c r="B881" s="74"/>
      <c r="C881" s="74"/>
    </row>
    <row r="882" ht="13.5" customHeight="1">
      <c r="B882" s="74"/>
      <c r="C882" s="74"/>
    </row>
    <row r="883" ht="13.5" customHeight="1">
      <c r="B883" s="74"/>
      <c r="C883" s="74"/>
    </row>
    <row r="884" ht="13.5" customHeight="1">
      <c r="B884" s="74"/>
      <c r="C884" s="74"/>
    </row>
    <row r="885" ht="13.5" customHeight="1">
      <c r="B885" s="74"/>
      <c r="C885" s="74"/>
    </row>
    <row r="886" ht="13.5" customHeight="1">
      <c r="B886" s="74"/>
      <c r="C886" s="74"/>
    </row>
    <row r="887" ht="13.5" customHeight="1">
      <c r="B887" s="74"/>
      <c r="C887" s="74"/>
    </row>
    <row r="888" ht="13.5" customHeight="1">
      <c r="B888" s="74"/>
      <c r="C888" s="74"/>
    </row>
    <row r="889" ht="13.5" customHeight="1">
      <c r="B889" s="74"/>
      <c r="C889" s="74"/>
    </row>
    <row r="890" ht="13.5" customHeight="1">
      <c r="B890" s="74"/>
      <c r="C890" s="74"/>
    </row>
    <row r="891" ht="13.5" customHeight="1">
      <c r="B891" s="74"/>
      <c r="C891" s="74"/>
    </row>
    <row r="892" ht="13.5" customHeight="1">
      <c r="B892" s="74"/>
      <c r="C892" s="74"/>
    </row>
    <row r="893" ht="13.5" customHeight="1">
      <c r="B893" s="74"/>
      <c r="C893" s="74"/>
    </row>
    <row r="894" ht="13.5" customHeight="1">
      <c r="B894" s="74"/>
      <c r="C894" s="74"/>
    </row>
    <row r="895" ht="13.5" customHeight="1">
      <c r="B895" s="74"/>
      <c r="C895" s="74"/>
    </row>
    <row r="896" ht="13.5" customHeight="1">
      <c r="B896" s="74"/>
      <c r="C896" s="74"/>
    </row>
    <row r="897" ht="13.5" customHeight="1">
      <c r="B897" s="74"/>
      <c r="C897" s="74"/>
    </row>
    <row r="898" ht="13.5" customHeight="1">
      <c r="B898" s="74"/>
      <c r="C898" s="74"/>
    </row>
    <row r="899" ht="13.5" customHeight="1">
      <c r="B899" s="74"/>
      <c r="C899" s="74"/>
    </row>
    <row r="900" ht="13.5" customHeight="1">
      <c r="B900" s="74"/>
      <c r="C900" s="74"/>
    </row>
    <row r="901" ht="13.5" customHeight="1">
      <c r="B901" s="74"/>
      <c r="C901" s="74"/>
    </row>
    <row r="902" ht="13.5" customHeight="1">
      <c r="B902" s="74"/>
      <c r="C902" s="74"/>
    </row>
    <row r="903" ht="13.5" customHeight="1">
      <c r="B903" s="74"/>
      <c r="C903" s="74"/>
    </row>
    <row r="904" ht="13.5" customHeight="1">
      <c r="B904" s="74"/>
      <c r="C904" s="74"/>
    </row>
    <row r="905" ht="13.5" customHeight="1">
      <c r="B905" s="74"/>
      <c r="C905" s="74"/>
    </row>
    <row r="906" ht="13.5" customHeight="1">
      <c r="B906" s="74"/>
      <c r="C906" s="74"/>
    </row>
    <row r="907" ht="13.5" customHeight="1">
      <c r="B907" s="74"/>
      <c r="C907" s="74"/>
    </row>
    <row r="908" ht="13.5" customHeight="1">
      <c r="B908" s="74"/>
      <c r="C908" s="74"/>
    </row>
    <row r="909" ht="13.5" customHeight="1">
      <c r="B909" s="74"/>
      <c r="C909" s="74"/>
    </row>
    <row r="910" ht="13.5" customHeight="1">
      <c r="B910" s="74"/>
      <c r="C910" s="74"/>
    </row>
    <row r="911" ht="13.5" customHeight="1">
      <c r="B911" s="74"/>
      <c r="C911" s="74"/>
    </row>
    <row r="912" ht="13.5" customHeight="1">
      <c r="B912" s="74"/>
      <c r="C912" s="74"/>
    </row>
    <row r="913" ht="13.5" customHeight="1">
      <c r="B913" s="74"/>
      <c r="C913" s="74"/>
    </row>
    <row r="914" ht="13.5" customHeight="1">
      <c r="B914" s="74"/>
      <c r="C914" s="74"/>
    </row>
    <row r="915" ht="13.5" customHeight="1">
      <c r="B915" s="74"/>
      <c r="C915" s="74"/>
    </row>
    <row r="916" ht="13.5" customHeight="1">
      <c r="B916" s="74"/>
      <c r="C916" s="74"/>
    </row>
    <row r="917" ht="13.5" customHeight="1">
      <c r="B917" s="74"/>
      <c r="C917" s="74"/>
    </row>
    <row r="918" ht="13.5" customHeight="1">
      <c r="B918" s="74"/>
      <c r="C918" s="74"/>
    </row>
    <row r="919" ht="13.5" customHeight="1">
      <c r="B919" s="74"/>
      <c r="C919" s="74"/>
    </row>
    <row r="920" ht="13.5" customHeight="1">
      <c r="B920" s="74"/>
      <c r="C920" s="74"/>
    </row>
    <row r="921" ht="13.5" customHeight="1">
      <c r="B921" s="74"/>
      <c r="C921" s="74"/>
    </row>
    <row r="922" ht="13.5" customHeight="1">
      <c r="B922" s="74"/>
      <c r="C922" s="74"/>
    </row>
    <row r="923" ht="13.5" customHeight="1">
      <c r="B923" s="74"/>
      <c r="C923" s="74"/>
    </row>
    <row r="924" ht="13.5" customHeight="1">
      <c r="B924" s="74"/>
      <c r="C924" s="74"/>
    </row>
    <row r="925" ht="13.5" customHeight="1">
      <c r="B925" s="74"/>
      <c r="C925" s="74"/>
    </row>
    <row r="926" ht="13.5" customHeight="1">
      <c r="B926" s="74"/>
      <c r="C926" s="74"/>
    </row>
    <row r="927" ht="13.5" customHeight="1">
      <c r="B927" s="74"/>
      <c r="C927" s="74"/>
    </row>
    <row r="928" ht="13.5" customHeight="1">
      <c r="B928" s="74"/>
      <c r="C928" s="74"/>
    </row>
    <row r="929" ht="13.5" customHeight="1">
      <c r="B929" s="74"/>
      <c r="C929" s="74"/>
    </row>
    <row r="930" ht="13.5" customHeight="1">
      <c r="B930" s="74"/>
      <c r="C930" s="74"/>
    </row>
    <row r="931" ht="13.5" customHeight="1">
      <c r="B931" s="74"/>
      <c r="C931" s="74"/>
    </row>
    <row r="932" ht="13.5" customHeight="1">
      <c r="B932" s="74"/>
      <c r="C932" s="74"/>
    </row>
    <row r="933" ht="13.5" customHeight="1">
      <c r="B933" s="74"/>
      <c r="C933" s="74"/>
    </row>
    <row r="934" ht="13.5" customHeight="1">
      <c r="B934" s="74"/>
      <c r="C934" s="74"/>
    </row>
    <row r="935" ht="13.5" customHeight="1">
      <c r="B935" s="74"/>
      <c r="C935" s="74"/>
    </row>
    <row r="936" ht="13.5" customHeight="1">
      <c r="B936" s="74"/>
      <c r="C936" s="74"/>
    </row>
    <row r="937" ht="13.5" customHeight="1">
      <c r="B937" s="74"/>
      <c r="C937" s="74"/>
    </row>
    <row r="938" ht="13.5" customHeight="1">
      <c r="B938" s="74"/>
      <c r="C938" s="74"/>
    </row>
    <row r="939" ht="13.5" customHeight="1">
      <c r="B939" s="74"/>
      <c r="C939" s="74"/>
    </row>
    <row r="940" ht="13.5" customHeight="1">
      <c r="B940" s="74"/>
      <c r="C940" s="74"/>
    </row>
    <row r="941" ht="13.5" customHeight="1">
      <c r="B941" s="74"/>
      <c r="C941" s="74"/>
    </row>
    <row r="942" ht="13.5" customHeight="1">
      <c r="B942" s="74"/>
      <c r="C942" s="74"/>
    </row>
    <row r="943" ht="13.5" customHeight="1">
      <c r="B943" s="74"/>
      <c r="C943" s="74"/>
    </row>
    <row r="944" ht="13.5" customHeight="1">
      <c r="B944" s="74"/>
      <c r="C944" s="74"/>
    </row>
    <row r="945" ht="13.5" customHeight="1">
      <c r="B945" s="74"/>
      <c r="C945" s="74"/>
    </row>
    <row r="946" ht="13.5" customHeight="1">
      <c r="B946" s="74"/>
      <c r="C946" s="74"/>
    </row>
    <row r="947" ht="13.5" customHeight="1">
      <c r="B947" s="74"/>
      <c r="C947" s="74"/>
    </row>
    <row r="948" ht="13.5" customHeight="1">
      <c r="B948" s="74"/>
      <c r="C948" s="74"/>
    </row>
    <row r="949" ht="13.5" customHeight="1">
      <c r="B949" s="74"/>
      <c r="C949" s="74"/>
    </row>
    <row r="950" ht="13.5" customHeight="1">
      <c r="B950" s="74"/>
      <c r="C950" s="74"/>
    </row>
    <row r="951" ht="13.5" customHeight="1">
      <c r="B951" s="74"/>
      <c r="C951" s="74"/>
    </row>
    <row r="952" ht="13.5" customHeight="1">
      <c r="B952" s="74"/>
      <c r="C952" s="74"/>
    </row>
    <row r="953" ht="13.5" customHeight="1">
      <c r="B953" s="74"/>
      <c r="C953" s="74"/>
    </row>
    <row r="954" ht="13.5" customHeight="1">
      <c r="B954" s="74"/>
      <c r="C954" s="74"/>
    </row>
    <row r="955" ht="13.5" customHeight="1">
      <c r="B955" s="74"/>
      <c r="C955" s="74"/>
    </row>
    <row r="956" ht="13.5" customHeight="1">
      <c r="B956" s="74"/>
      <c r="C956" s="74"/>
    </row>
    <row r="957" ht="13.5" customHeight="1">
      <c r="B957" s="74"/>
      <c r="C957" s="74"/>
    </row>
    <row r="958" ht="13.5" customHeight="1">
      <c r="B958" s="74"/>
      <c r="C958" s="74"/>
    </row>
    <row r="959" ht="13.5" customHeight="1">
      <c r="B959" s="74"/>
      <c r="C959" s="74"/>
    </row>
    <row r="960" ht="13.5" customHeight="1">
      <c r="B960" s="74"/>
      <c r="C960" s="74"/>
    </row>
    <row r="961" ht="13.5" customHeight="1">
      <c r="B961" s="74"/>
      <c r="C961" s="74"/>
    </row>
    <row r="962" ht="13.5" customHeight="1">
      <c r="B962" s="74"/>
      <c r="C962" s="74"/>
    </row>
    <row r="963" ht="13.5" customHeight="1">
      <c r="B963" s="74"/>
      <c r="C963" s="74"/>
    </row>
    <row r="964" ht="13.5" customHeight="1">
      <c r="B964" s="74"/>
      <c r="C964" s="74"/>
    </row>
    <row r="965" ht="13.5" customHeight="1">
      <c r="B965" s="74"/>
      <c r="C965" s="74"/>
    </row>
    <row r="966" ht="13.5" customHeight="1">
      <c r="B966" s="74"/>
      <c r="C966" s="74"/>
    </row>
    <row r="967" ht="13.5" customHeight="1">
      <c r="B967" s="74"/>
      <c r="C967" s="74"/>
    </row>
    <row r="968" ht="13.5" customHeight="1">
      <c r="B968" s="74"/>
      <c r="C968" s="74"/>
    </row>
    <row r="969" ht="13.5" customHeight="1">
      <c r="B969" s="74"/>
      <c r="C969" s="74"/>
    </row>
    <row r="970" ht="13.5" customHeight="1">
      <c r="B970" s="74"/>
      <c r="C970" s="74"/>
    </row>
    <row r="971" ht="13.5" customHeight="1">
      <c r="B971" s="74"/>
      <c r="C971" s="74"/>
    </row>
    <row r="972" ht="13.5" customHeight="1">
      <c r="B972" s="74"/>
      <c r="C972" s="74"/>
    </row>
    <row r="973" ht="13.5" customHeight="1">
      <c r="B973" s="74"/>
      <c r="C973" s="74"/>
    </row>
    <row r="974" ht="13.5" customHeight="1">
      <c r="B974" s="74"/>
      <c r="C974" s="74"/>
    </row>
    <row r="975" ht="13.5" customHeight="1">
      <c r="B975" s="74"/>
      <c r="C975" s="74"/>
    </row>
    <row r="976" ht="13.5" customHeight="1">
      <c r="B976" s="74"/>
      <c r="C976" s="74"/>
    </row>
    <row r="977" ht="13.5" customHeight="1">
      <c r="B977" s="74"/>
      <c r="C977" s="74"/>
    </row>
    <row r="978" ht="13.5" customHeight="1">
      <c r="B978" s="74"/>
      <c r="C978" s="74"/>
    </row>
    <row r="979" ht="13.5" customHeight="1">
      <c r="B979" s="74"/>
      <c r="C979" s="74"/>
    </row>
    <row r="980" ht="13.5" customHeight="1">
      <c r="B980" s="74"/>
      <c r="C980" s="74"/>
    </row>
    <row r="981" ht="13.5" customHeight="1">
      <c r="B981" s="74"/>
      <c r="C981" s="74"/>
    </row>
    <row r="982" ht="13.5" customHeight="1">
      <c r="B982" s="74"/>
      <c r="C982" s="74"/>
    </row>
    <row r="983" ht="13.5" customHeight="1">
      <c r="B983" s="74"/>
      <c r="C983" s="74"/>
    </row>
    <row r="984" ht="13.5" customHeight="1">
      <c r="B984" s="74"/>
      <c r="C984" s="74"/>
    </row>
    <row r="985" ht="13.5" customHeight="1">
      <c r="B985" s="74"/>
      <c r="C985" s="74"/>
    </row>
    <row r="986" ht="13.5" customHeight="1">
      <c r="B986" s="74"/>
      <c r="C986" s="74"/>
    </row>
    <row r="987" ht="13.5" customHeight="1">
      <c r="B987" s="74"/>
      <c r="C987" s="74"/>
    </row>
    <row r="988" ht="13.5" customHeight="1">
      <c r="B988" s="74"/>
      <c r="C988" s="74"/>
    </row>
    <row r="989" ht="13.5" customHeight="1">
      <c r="B989" s="74"/>
      <c r="C989" s="74"/>
    </row>
    <row r="990" ht="13.5" customHeight="1">
      <c r="B990" s="74"/>
      <c r="C990" s="74"/>
    </row>
    <row r="991" ht="13.5" customHeight="1">
      <c r="B991" s="74"/>
      <c r="C991" s="74"/>
    </row>
    <row r="992" ht="13.5" customHeight="1">
      <c r="B992" s="74"/>
      <c r="C992" s="74"/>
    </row>
    <row r="993" ht="13.5" customHeight="1">
      <c r="B993" s="74"/>
      <c r="C993" s="74"/>
    </row>
    <row r="994" ht="13.5" customHeight="1">
      <c r="B994" s="74"/>
      <c r="C994" s="74"/>
    </row>
    <row r="995" ht="13.5" customHeight="1">
      <c r="B995" s="74"/>
      <c r="C995" s="74"/>
    </row>
    <row r="996" ht="13.5" customHeight="1">
      <c r="B996" s="74"/>
      <c r="C996" s="74"/>
    </row>
    <row r="997" ht="13.5" customHeight="1">
      <c r="B997" s="74"/>
      <c r="C997" s="74"/>
    </row>
    <row r="998" ht="13.5" customHeight="1">
      <c r="B998" s="74"/>
      <c r="C998" s="74"/>
    </row>
    <row r="999" ht="13.5" customHeight="1">
      <c r="B999" s="74"/>
      <c r="C999" s="74"/>
    </row>
    <row r="1000" ht="13.5" customHeight="1">
      <c r="B1000" s="74"/>
      <c r="C1000" s="74"/>
    </row>
  </sheetData>
  <mergeCells count="1">
    <mergeCell ref="F3:G3"/>
  </mergeCells>
  <printOptions/>
  <pageMargins bottom="0.75" footer="0.0" header="0.0" left="0.7" right="0.7" top="0.75"/>
  <pageSetup paperSize="9" orientation="portrait"/>
  <drawing r:id="rId1"/>
</worksheet>
</file>