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<sst xmlns="http://schemas.openxmlformats.org/spreadsheetml/2006/main" xmlns:r="http://schemas.openxmlformats.org/officeDocument/2006/relationships" count="40" uniqueCount="40">
  <si>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曜日</t>
    <rPh sb="0" eb="2">
      <t>ヨウビ</t>
    </rPh>
    <phoneticPr fontId="2"/>
  </si>
  <si>
    <t>28.5％</t>
  </si>
  <si>
    <t>日</t>
    <rPh sb="0" eb="1">
      <t>ニチ</t>
    </rPh>
    <phoneticPr fontId="2"/>
  </si>
  <si>
    <t>現場閉所日数</t>
    <rPh sb="0" eb="5">
      <t>ゲンバヘイショビ</t>
    </rPh>
    <rPh sb="5" eb="6">
      <t>スウ</t>
    </rPh>
    <phoneticPr fontId="2"/>
  </si>
  <si>
    <t>日付</t>
    <rPh sb="0" eb="2">
      <t>ヒヅケ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</si>
  <si>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</si>
  <si>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現場閉所日数</t>
  </si>
  <si>
    <t>計画</t>
    <rPh sb="0" eb="2">
      <t>ケイカク</t>
    </rPh>
    <phoneticPr fontId="2"/>
  </si>
  <si>
    <t>①</t>
  </si>
  <si>
    <t>作業日</t>
    <rPh sb="0" eb="2">
      <t>サギョウ</t>
    </rPh>
    <rPh sb="2" eb="3">
      <t>ビ</t>
    </rPh>
    <phoneticPr fontId="2"/>
  </si>
  <si>
    <t>外</t>
    <rPh sb="0" eb="1">
      <t>ソト</t>
    </rPh>
    <phoneticPr fontId="2"/>
  </si>
  <si>
    <t>②</t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</si>
  <si>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</si>
  <si>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</si>
  <si>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</si>
  <si>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</si>
  <si>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</si>
  <si>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＞</t>
  </si>
  <si>
    <t>＝</t>
  </si>
  <si>
    <t>作</t>
    <rPh sb="0" eb="1">
      <t>サク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</si>
  <si>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</si>
  <si>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</si>
  <si>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</si>
  <si>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現場閉所率</t>
    <rPh sb="4" eb="5">
      <t>リツ</t>
    </rPh>
    <phoneticPr fontId="2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</si>
  <si>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</si>
  <si>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</si>
  <si>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</si>
  <si>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実施</t>
    <rPh sb="0" eb="2">
      <t>ジッシ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</si>
  <si>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</si>
  <si>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</si>
  <si>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</si>
  <si>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</si>
  <si>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</si>
  <si>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</si>
  <si>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</si>
  <si>
    <t>％</t>
  </si>
  <si>
    <t>（達成状況）</t>
    <rPh sb="1" eb="3">
      <t>タッセイ</t>
    </rPh>
    <rPh sb="3" eb="5">
      <t>ジョウキョウ</t>
    </rPh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</si>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</sst>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right" vertical="center"/>
    </xf>
    <xf numFmtId="0" fontId="0" fillId="0" borderId="31" xfId="0" applyFont="1" applyBorder="1" applyAlignment="1">
      <alignment horizontal="center" vertical="center" shrinkToFit="1"/>
    </xf>
    <xf numFmtId="177" fontId="0" fillId="0" borderId="31" xfId="3" applyNumberFormat="1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</cellXfs>
  <cellStyles count="4">
    <cellStyle name="20% - アクセント 1" xfId="1" builtinId="30"/>
    <cellStyle name="標準" xfId="0" builtinId="0"/>
    <cellStyle name="桁区切り" xfId="2" builtinId="6"/>
    <cellStyle name="パーセント" xfId="3" builtinId="5"/>
  </cellStyles>
  <dxfs count="61">
    <dxf>
      <fill>
        <patternFill>
          <bgColor theme="9" tint="0.4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Q59"/>
  <sheetViews>
    <sheetView showGridLines="0" tabSelected="1" view="pageBreakPreview" zoomScaleSheetLayoutView="100" workbookViewId="0">
      <selection activeCell="E5" sqref="E5:J5"/>
    </sheetView>
  </sheetViews>
  <sheetFormatPr defaultRowHeight="13.5"/>
  <cols>
    <col min="1" max="6" width="5.375" customWidth="1"/>
    <col min="7" max="37" width="3" style="1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3"/>
      <c r="B2" s="3" t="s">
        <v>39</v>
      </c>
      <c r="C2" s="3"/>
      <c r="D2" s="3"/>
      <c r="E2" s="3"/>
      <c r="F2" s="3"/>
      <c r="G2" s="4"/>
      <c r="H2" s="4"/>
      <c r="I2" s="4"/>
      <c r="J2" s="4"/>
      <c r="K2" s="4"/>
      <c r="L2" s="4"/>
    </row>
    <row r="3" spans="1:43" ht="20.25" customHeight="1">
      <c r="A3" s="3"/>
      <c r="B3" s="3" t="s">
        <v>25</v>
      </c>
      <c r="D3" s="3"/>
      <c r="E3" s="3"/>
      <c r="F3" s="3"/>
      <c r="G3" s="4"/>
      <c r="H3" s="4"/>
      <c r="I3" s="4"/>
      <c r="J3" s="4"/>
      <c r="K3" s="4"/>
      <c r="L3" s="4"/>
      <c r="AC3" s="14" t="s">
        <v>7</v>
      </c>
      <c r="AD3" s="18"/>
      <c r="AE3" s="18"/>
      <c r="AF3" s="18"/>
      <c r="AG3" s="18"/>
      <c r="AH3" s="18"/>
      <c r="AI3" s="21"/>
      <c r="AJ3" s="18" t="s">
        <v>27</v>
      </c>
      <c r="AK3" s="18"/>
      <c r="AL3" s="18"/>
      <c r="AM3" s="18"/>
      <c r="AN3" s="18"/>
      <c r="AO3" s="18"/>
      <c r="AP3" s="21"/>
    </row>
    <row r="4" spans="1:43" ht="20.25" customHeight="1">
      <c r="A4" s="4"/>
      <c r="B4" s="3" t="s">
        <v>32</v>
      </c>
      <c r="D4" s="3"/>
      <c r="E4" s="16"/>
      <c r="F4" s="16"/>
      <c r="G4" s="16"/>
      <c r="H4" s="16"/>
      <c r="I4" s="16"/>
      <c r="J4" s="16"/>
      <c r="K4" s="4"/>
      <c r="L4" s="4"/>
      <c r="M4" s="4"/>
      <c r="N4" s="4"/>
      <c r="O4" s="4"/>
      <c r="P4" s="4"/>
      <c r="AC4" s="33" t="s">
        <v>14</v>
      </c>
      <c r="AD4" s="35" t="s">
        <v>5</v>
      </c>
      <c r="AE4" s="35"/>
      <c r="AF4" s="35"/>
      <c r="AG4" s="35"/>
      <c r="AH4" s="35"/>
      <c r="AI4" s="39"/>
      <c r="AJ4" s="10" t="s">
        <v>19</v>
      </c>
      <c r="AK4" s="35" t="s">
        <v>9</v>
      </c>
      <c r="AL4" s="35"/>
      <c r="AM4" s="35"/>
      <c r="AN4" s="35"/>
      <c r="AO4" s="35"/>
      <c r="AP4" s="39"/>
    </row>
    <row r="5" spans="1:43" ht="20.25" customHeight="1">
      <c r="A5" s="4"/>
      <c r="B5" s="3" t="s">
        <v>33</v>
      </c>
      <c r="D5" s="3"/>
      <c r="E5" s="16"/>
      <c r="F5" s="16"/>
      <c r="G5" s="16"/>
      <c r="H5" s="16"/>
      <c r="I5" s="16"/>
      <c r="J5" s="16"/>
      <c r="K5" s="4"/>
      <c r="L5" s="28"/>
      <c r="M5" s="4"/>
      <c r="N5" s="4"/>
      <c r="O5" s="4"/>
      <c r="P5" s="4"/>
      <c r="AC5" s="33" t="s">
        <v>15</v>
      </c>
      <c r="AD5" s="36" t="s">
        <v>29</v>
      </c>
      <c r="AE5" s="36"/>
      <c r="AF5" s="36"/>
      <c r="AG5" s="36"/>
      <c r="AH5" s="36"/>
      <c r="AI5" s="40"/>
      <c r="AJ5" s="10" t="s">
        <v>21</v>
      </c>
      <c r="AK5" s="42" t="s">
        <v>20</v>
      </c>
      <c r="AL5" s="42"/>
      <c r="AM5" s="42"/>
      <c r="AN5" s="42"/>
      <c r="AO5" s="42"/>
      <c r="AP5" s="53"/>
    </row>
    <row r="6" spans="1:43" ht="20.25" customHeight="1">
      <c r="A6" s="4"/>
      <c r="B6" s="3" t="s">
        <v>26</v>
      </c>
      <c r="D6" s="3"/>
      <c r="E6" s="3"/>
      <c r="F6" s="1"/>
      <c r="I6" s="4"/>
      <c r="J6" s="4"/>
      <c r="K6" s="4"/>
      <c r="L6" s="4"/>
      <c r="M6" s="4"/>
      <c r="N6" s="4"/>
      <c r="O6" s="4"/>
      <c r="P6" s="4"/>
      <c r="T6" s="8"/>
      <c r="AC6" s="34" t="s">
        <v>10</v>
      </c>
      <c r="AD6" s="37" t="s">
        <v>28</v>
      </c>
      <c r="AE6" s="37"/>
      <c r="AF6" s="37"/>
      <c r="AG6" s="37"/>
      <c r="AH6" s="37"/>
      <c r="AI6" s="41"/>
      <c r="AJ6" s="11" t="s">
        <v>22</v>
      </c>
      <c r="AK6" s="43" t="s">
        <v>16</v>
      </c>
      <c r="AL6" s="43"/>
      <c r="AM6" s="43"/>
      <c r="AN6" s="43"/>
      <c r="AO6" s="43"/>
      <c r="AP6" s="54"/>
    </row>
    <row r="7" spans="1:43" ht="20.25" customHeigh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32"/>
      <c r="AL7" s="48"/>
      <c r="AM7" s="48"/>
      <c r="AN7" s="48"/>
      <c r="AO7" s="48"/>
      <c r="AP7" s="48"/>
      <c r="AQ7" s="58"/>
    </row>
    <row r="8" spans="1:43" ht="20.25" customHeight="1">
      <c r="A8" s="5" t="s">
        <v>31</v>
      </c>
      <c r="B8" s="9"/>
      <c r="C8" s="9"/>
      <c r="D8" s="13" t="s">
        <v>4</v>
      </c>
      <c r="E8" s="17"/>
      <c r="F8" s="20"/>
      <c r="G8" s="23">
        <v>1</v>
      </c>
      <c r="H8" s="23">
        <v>2</v>
      </c>
      <c r="I8" s="23">
        <v>3</v>
      </c>
      <c r="J8" s="23">
        <v>4</v>
      </c>
      <c r="K8" s="23">
        <v>5</v>
      </c>
      <c r="L8" s="23">
        <v>6</v>
      </c>
      <c r="M8" s="23">
        <v>7</v>
      </c>
      <c r="N8" s="29">
        <v>8</v>
      </c>
      <c r="O8" s="29">
        <v>9</v>
      </c>
      <c r="P8" s="29">
        <v>10</v>
      </c>
      <c r="Q8" s="29">
        <v>11</v>
      </c>
      <c r="R8" s="29">
        <v>12</v>
      </c>
      <c r="S8" s="23">
        <v>13</v>
      </c>
      <c r="T8" s="23">
        <v>14</v>
      </c>
      <c r="U8" s="29">
        <v>15</v>
      </c>
      <c r="V8" s="29">
        <v>16</v>
      </c>
      <c r="W8" s="29">
        <v>17</v>
      </c>
      <c r="X8" s="29">
        <v>18</v>
      </c>
      <c r="Y8" s="29">
        <v>19</v>
      </c>
      <c r="Z8" s="23">
        <v>20</v>
      </c>
      <c r="AA8" s="23">
        <v>21</v>
      </c>
      <c r="AB8" s="29">
        <v>22</v>
      </c>
      <c r="AC8" s="29">
        <v>23</v>
      </c>
      <c r="AD8" s="29">
        <v>24</v>
      </c>
      <c r="AE8" s="29">
        <v>25</v>
      </c>
      <c r="AF8" s="29">
        <v>26</v>
      </c>
      <c r="AG8" s="23">
        <v>27</v>
      </c>
      <c r="AH8" s="23">
        <v>28</v>
      </c>
      <c r="AI8" s="23">
        <v>29</v>
      </c>
      <c r="AJ8" s="23">
        <v>30</v>
      </c>
      <c r="AK8" s="44"/>
      <c r="AL8" s="49" t="s">
        <v>13</v>
      </c>
      <c r="AM8" s="51"/>
      <c r="AN8" s="51"/>
      <c r="AO8" s="51"/>
      <c r="AP8" s="55">
        <f>COUNTIF(G10:AK10,"工")+COUNTIF(G10:AK10,"休")+COUNTIFS(G10:AK10,"外",G11:AK11,"作")+COUNTIFS(G10:AK10,"外",G11:AK11,"天")+COUNTIFS(G10:AK10,"外",G11:AK11,"閉")</f>
        <v>0</v>
      </c>
      <c r="AQ8" s="59"/>
    </row>
    <row r="9" spans="1:43" ht="20.25" customHeight="1">
      <c r="A9" s="6"/>
      <c r="B9" s="10"/>
      <c r="C9" s="10"/>
      <c r="D9" s="14" t="s">
        <v>0</v>
      </c>
      <c r="E9" s="18"/>
      <c r="F9" s="2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45"/>
      <c r="AL9" s="49" t="s">
        <v>6</v>
      </c>
      <c r="AM9" s="51"/>
      <c r="AN9" s="51"/>
      <c r="AO9" s="51"/>
      <c r="AP9" s="55">
        <f>COUNTIF(G11:AK11,"閉")+COUNTIF(G11:AK11,"天")</f>
        <v>0</v>
      </c>
      <c r="AQ9" s="59"/>
    </row>
    <row r="10" spans="1:43" ht="20.25" customHeight="1">
      <c r="A10" s="6"/>
      <c r="B10" s="10"/>
      <c r="C10" s="10"/>
      <c r="D10" s="14" t="s">
        <v>7</v>
      </c>
      <c r="E10" s="18"/>
      <c r="F10" s="2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9" t="s">
        <v>23</v>
      </c>
      <c r="AM10" s="51"/>
      <c r="AN10" s="51"/>
      <c r="AO10" s="51"/>
      <c r="AP10" s="56" t="e">
        <f>AP9/AP8</f>
        <v>#DIV/0!</v>
      </c>
      <c r="AQ10" s="60"/>
    </row>
    <row r="11" spans="1:43" ht="20.25" customHeight="1">
      <c r="A11" s="7"/>
      <c r="B11" s="11"/>
      <c r="C11" s="11"/>
      <c r="D11" s="15" t="s">
        <v>27</v>
      </c>
      <c r="E11" s="19"/>
      <c r="F11" s="2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46"/>
      <c r="AL11" s="50" t="s">
        <v>30</v>
      </c>
      <c r="AM11" s="52"/>
      <c r="AN11" s="52"/>
      <c r="AO11" s="52"/>
      <c r="AP11" s="57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1"/>
    </row>
    <row r="12" spans="1:43" ht="20.25" customHeight="1">
      <c r="A12" s="5" t="s">
        <v>31</v>
      </c>
      <c r="B12" s="9"/>
      <c r="C12" s="9"/>
      <c r="D12" s="13" t="s">
        <v>4</v>
      </c>
      <c r="E12" s="17"/>
      <c r="F12" s="20"/>
      <c r="G12" s="23">
        <v>1</v>
      </c>
      <c r="H12" s="23">
        <v>2</v>
      </c>
      <c r="I12" s="23">
        <v>3</v>
      </c>
      <c r="J12" s="23">
        <v>4</v>
      </c>
      <c r="K12" s="23">
        <v>5</v>
      </c>
      <c r="L12" s="23">
        <v>6</v>
      </c>
      <c r="M12" s="29">
        <v>7</v>
      </c>
      <c r="N12" s="29">
        <v>8</v>
      </c>
      <c r="O12" s="29">
        <v>9</v>
      </c>
      <c r="P12" s="29">
        <v>10</v>
      </c>
      <c r="Q12" s="23">
        <v>11</v>
      </c>
      <c r="R12" s="23">
        <v>12</v>
      </c>
      <c r="S12" s="29">
        <v>13</v>
      </c>
      <c r="T12" s="29">
        <v>14</v>
      </c>
      <c r="U12" s="29">
        <v>15</v>
      </c>
      <c r="V12" s="29">
        <v>16</v>
      </c>
      <c r="W12" s="29">
        <v>17</v>
      </c>
      <c r="X12" s="23">
        <v>18</v>
      </c>
      <c r="Y12" s="23">
        <v>19</v>
      </c>
      <c r="Z12" s="29">
        <v>20</v>
      </c>
      <c r="AA12" s="29">
        <v>21</v>
      </c>
      <c r="AB12" s="29">
        <v>22</v>
      </c>
      <c r="AC12" s="29">
        <v>23</v>
      </c>
      <c r="AD12" s="29">
        <v>24</v>
      </c>
      <c r="AE12" s="23">
        <v>25</v>
      </c>
      <c r="AF12" s="23">
        <v>26</v>
      </c>
      <c r="AG12" s="29">
        <v>27</v>
      </c>
      <c r="AH12" s="29">
        <v>28</v>
      </c>
      <c r="AI12" s="23">
        <v>29</v>
      </c>
      <c r="AJ12" s="23">
        <v>30</v>
      </c>
      <c r="AK12" s="47">
        <v>31</v>
      </c>
      <c r="AL12" s="49" t="s">
        <v>13</v>
      </c>
      <c r="AM12" s="51"/>
      <c r="AN12" s="51"/>
      <c r="AO12" s="51"/>
      <c r="AP12" s="55">
        <f>COUNTIF(G14:AK14,"工")+COUNTIF(G14:AK14,"休")+COUNTIFS(G14:AK14,"外",G15:AK15,"作")+COUNTIFS(G14:AK14,"外",G15:AK15,"天")+COUNTIFS(G14:AK14,"外",G15:AK15,"閉")</f>
        <v>0</v>
      </c>
      <c r="AQ12" s="59"/>
    </row>
    <row r="13" spans="1:43" ht="20.25" customHeight="1">
      <c r="A13" s="6"/>
      <c r="B13" s="10"/>
      <c r="C13" s="10"/>
      <c r="D13" s="14" t="s">
        <v>0</v>
      </c>
      <c r="E13" s="18"/>
      <c r="F13" s="21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49" t="s">
        <v>6</v>
      </c>
      <c r="AM13" s="51"/>
      <c r="AN13" s="51"/>
      <c r="AO13" s="51"/>
      <c r="AP13" s="55">
        <f>COUNTIF(G15:AK15,"閉")+COUNTIF(G15:AK15,"天")</f>
        <v>0</v>
      </c>
      <c r="AQ13" s="59"/>
    </row>
    <row r="14" spans="1:43" ht="20.25" customHeight="1">
      <c r="A14" s="6"/>
      <c r="B14" s="10"/>
      <c r="C14" s="10"/>
      <c r="D14" s="14" t="s">
        <v>7</v>
      </c>
      <c r="E14" s="18"/>
      <c r="F14" s="21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49" t="s">
        <v>23</v>
      </c>
      <c r="AM14" s="51"/>
      <c r="AN14" s="51"/>
      <c r="AO14" s="51"/>
      <c r="AP14" s="56" t="e">
        <f>AP13/AP12</f>
        <v>#DIV/0!</v>
      </c>
      <c r="AQ14" s="60"/>
    </row>
    <row r="15" spans="1:43" ht="20.25" customHeight="1">
      <c r="A15" s="7"/>
      <c r="B15" s="11"/>
      <c r="C15" s="11"/>
      <c r="D15" s="14" t="s">
        <v>27</v>
      </c>
      <c r="E15" s="18"/>
      <c r="F15" s="2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46"/>
      <c r="AL15" s="50" t="s">
        <v>30</v>
      </c>
      <c r="AM15" s="52"/>
      <c r="AN15" s="52"/>
      <c r="AO15" s="52"/>
      <c r="AP15" s="57">
        <f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1"/>
    </row>
    <row r="16" spans="1:43" ht="20.25" customHeight="1">
      <c r="A16" s="5" t="s">
        <v>31</v>
      </c>
      <c r="B16" s="9"/>
      <c r="C16" s="9"/>
      <c r="D16" s="13" t="s">
        <v>4</v>
      </c>
      <c r="E16" s="17"/>
      <c r="F16" s="20"/>
      <c r="G16" s="23">
        <v>1</v>
      </c>
      <c r="H16" s="23">
        <v>2</v>
      </c>
      <c r="I16" s="23">
        <v>3</v>
      </c>
      <c r="J16" s="23">
        <v>4</v>
      </c>
      <c r="K16" s="23">
        <v>5</v>
      </c>
      <c r="L16" s="29">
        <v>6</v>
      </c>
      <c r="M16" s="29">
        <v>7</v>
      </c>
      <c r="N16" s="23">
        <v>8</v>
      </c>
      <c r="O16" s="23">
        <v>9</v>
      </c>
      <c r="P16" s="29">
        <v>10</v>
      </c>
      <c r="Q16" s="29">
        <v>11</v>
      </c>
      <c r="R16" s="29">
        <v>12</v>
      </c>
      <c r="S16" s="29">
        <v>13</v>
      </c>
      <c r="T16" s="29">
        <v>14</v>
      </c>
      <c r="U16" s="23">
        <v>15</v>
      </c>
      <c r="V16" s="23">
        <v>16</v>
      </c>
      <c r="W16" s="29">
        <v>17</v>
      </c>
      <c r="X16" s="29">
        <v>18</v>
      </c>
      <c r="Y16" s="29">
        <v>19</v>
      </c>
      <c r="Z16" s="29">
        <v>20</v>
      </c>
      <c r="AA16" s="29">
        <v>21</v>
      </c>
      <c r="AB16" s="23">
        <v>22</v>
      </c>
      <c r="AC16" s="23">
        <v>23</v>
      </c>
      <c r="AD16" s="29">
        <v>24</v>
      </c>
      <c r="AE16" s="29">
        <v>25</v>
      </c>
      <c r="AF16" s="29">
        <v>26</v>
      </c>
      <c r="AG16" s="29">
        <v>27</v>
      </c>
      <c r="AH16" s="29">
        <v>28</v>
      </c>
      <c r="AI16" s="23">
        <v>29</v>
      </c>
      <c r="AJ16" s="23">
        <v>30</v>
      </c>
      <c r="AK16" s="47"/>
      <c r="AL16" s="49" t="s">
        <v>13</v>
      </c>
      <c r="AM16" s="51"/>
      <c r="AN16" s="51"/>
      <c r="AO16" s="51"/>
      <c r="AP16" s="55">
        <f>COUNTIF(G18:AK18,"工")+COUNTIF(G18:AK18,"休")+COUNTIFS(G18:AK18,"外",G19:AK19,"作")+COUNTIFS(G18:AK18,"外",G19:AK19,"天")+COUNTIFS(G18:AK18,"外",G19:AK19,"閉")</f>
        <v>0</v>
      </c>
      <c r="AQ16" s="59"/>
    </row>
    <row r="17" spans="1:43" ht="20.25" customHeight="1">
      <c r="A17" s="6"/>
      <c r="B17" s="10"/>
      <c r="C17" s="10"/>
      <c r="D17" s="14" t="s">
        <v>0</v>
      </c>
      <c r="E17" s="18"/>
      <c r="F17" s="21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45"/>
      <c r="AL17" s="49" t="s">
        <v>6</v>
      </c>
      <c r="AM17" s="51"/>
      <c r="AN17" s="51"/>
      <c r="AO17" s="51"/>
      <c r="AP17" s="55">
        <f>COUNTIF(G19:AK19,"閉")+COUNTIF(G19:AK19,"天")</f>
        <v>0</v>
      </c>
      <c r="AQ17" s="59"/>
    </row>
    <row r="18" spans="1:43" ht="20.25" customHeight="1">
      <c r="A18" s="6"/>
      <c r="B18" s="10"/>
      <c r="C18" s="10"/>
      <c r="D18" s="14" t="s">
        <v>7</v>
      </c>
      <c r="E18" s="18"/>
      <c r="F18" s="21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49" t="s">
        <v>23</v>
      </c>
      <c r="AM18" s="51"/>
      <c r="AN18" s="51"/>
      <c r="AO18" s="51"/>
      <c r="AP18" s="56" t="e">
        <f>AP17/AP16</f>
        <v>#DIV/0!</v>
      </c>
      <c r="AQ18" s="60"/>
    </row>
    <row r="19" spans="1:43" ht="20.25" customHeight="1">
      <c r="A19" s="7"/>
      <c r="B19" s="11"/>
      <c r="C19" s="11"/>
      <c r="D19" s="15" t="s">
        <v>27</v>
      </c>
      <c r="E19" s="19"/>
      <c r="F19" s="2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46"/>
      <c r="AL19" s="50" t="s">
        <v>30</v>
      </c>
      <c r="AM19" s="52"/>
      <c r="AN19" s="52"/>
      <c r="AO19" s="52"/>
      <c r="AP19" s="57">
        <f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1"/>
    </row>
    <row r="20" spans="1:43" ht="20.25" customHeight="1">
      <c r="A20" s="5" t="s">
        <v>31</v>
      </c>
      <c r="B20" s="9"/>
      <c r="C20" s="9"/>
      <c r="D20" s="13" t="s">
        <v>4</v>
      </c>
      <c r="E20" s="17"/>
      <c r="F20" s="20"/>
      <c r="G20" s="23">
        <v>1</v>
      </c>
      <c r="H20" s="23">
        <v>2</v>
      </c>
      <c r="I20" s="23">
        <v>3</v>
      </c>
      <c r="J20" s="23">
        <v>4</v>
      </c>
      <c r="K20" s="23">
        <v>5</v>
      </c>
      <c r="L20" s="23">
        <v>6</v>
      </c>
      <c r="M20" s="23">
        <v>7</v>
      </c>
      <c r="N20" s="23">
        <v>8</v>
      </c>
      <c r="O20" s="23">
        <v>9</v>
      </c>
      <c r="P20" s="23">
        <v>10</v>
      </c>
      <c r="Q20" s="23">
        <v>11</v>
      </c>
      <c r="R20" s="23">
        <v>12</v>
      </c>
      <c r="S20" s="23">
        <v>13</v>
      </c>
      <c r="T20" s="23">
        <v>14</v>
      </c>
      <c r="U20" s="23">
        <v>15</v>
      </c>
      <c r="V20" s="23">
        <v>16</v>
      </c>
      <c r="W20" s="23">
        <v>17</v>
      </c>
      <c r="X20" s="23">
        <v>18</v>
      </c>
      <c r="Y20" s="23">
        <v>19</v>
      </c>
      <c r="Z20" s="23">
        <v>20</v>
      </c>
      <c r="AA20" s="23">
        <v>21</v>
      </c>
      <c r="AB20" s="23">
        <v>22</v>
      </c>
      <c r="AC20" s="23">
        <v>23</v>
      </c>
      <c r="AD20" s="23">
        <v>24</v>
      </c>
      <c r="AE20" s="23">
        <v>25</v>
      </c>
      <c r="AF20" s="23">
        <v>26</v>
      </c>
      <c r="AG20" s="23">
        <v>27</v>
      </c>
      <c r="AH20" s="23">
        <v>28</v>
      </c>
      <c r="AI20" s="23">
        <v>29</v>
      </c>
      <c r="AJ20" s="23">
        <v>30</v>
      </c>
      <c r="AK20" s="47">
        <v>31</v>
      </c>
      <c r="AL20" s="49" t="s">
        <v>13</v>
      </c>
      <c r="AM20" s="51"/>
      <c r="AN20" s="51"/>
      <c r="AO20" s="51"/>
      <c r="AP20" s="55">
        <f>COUNTIF(G22:AK22,"工")+COUNTIF(G22:AK22,"休")+COUNTIFS(G22:AK22,"外",G23:AK23,"作")+COUNTIFS(G22:AK22,"外",G23:AK23,"天")+COUNTIFS(G22:AK22,"外",G23:AK23,"閉")</f>
        <v>0</v>
      </c>
      <c r="AQ20" s="59"/>
    </row>
    <row r="21" spans="1:43" ht="20.25" customHeight="1">
      <c r="A21" s="6"/>
      <c r="B21" s="10"/>
      <c r="C21" s="10"/>
      <c r="D21" s="14" t="s">
        <v>0</v>
      </c>
      <c r="E21" s="18"/>
      <c r="F21" s="21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49" t="s">
        <v>6</v>
      </c>
      <c r="AM21" s="51"/>
      <c r="AN21" s="51"/>
      <c r="AO21" s="51"/>
      <c r="AP21" s="55">
        <f>COUNTIF(G23:AK23,"閉")+COUNTIF(G23:AK23,"天")</f>
        <v>0</v>
      </c>
      <c r="AQ21" s="59"/>
    </row>
    <row r="22" spans="1:43" ht="20.25" customHeight="1">
      <c r="A22" s="6"/>
      <c r="B22" s="10"/>
      <c r="C22" s="10"/>
      <c r="D22" s="14" t="s">
        <v>7</v>
      </c>
      <c r="E22" s="18"/>
      <c r="F22" s="21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49" t="s">
        <v>23</v>
      </c>
      <c r="AM22" s="51"/>
      <c r="AN22" s="51"/>
      <c r="AO22" s="51"/>
      <c r="AP22" s="56" t="e">
        <f>AP21/AP20</f>
        <v>#DIV/0!</v>
      </c>
      <c r="AQ22" s="60"/>
    </row>
    <row r="23" spans="1:43" ht="20.25" customHeight="1">
      <c r="A23" s="7"/>
      <c r="B23" s="11"/>
      <c r="C23" s="11"/>
      <c r="D23" s="15" t="s">
        <v>27</v>
      </c>
      <c r="E23" s="19"/>
      <c r="F23" s="2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5"/>
      <c r="AK23" s="46"/>
      <c r="AL23" s="50" t="s">
        <v>30</v>
      </c>
      <c r="AM23" s="52"/>
      <c r="AN23" s="52"/>
      <c r="AO23" s="52"/>
      <c r="AP23" s="57">
        <f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1"/>
    </row>
    <row r="24" spans="1:43" ht="20.25" customHeight="1">
      <c r="A24" s="5" t="s">
        <v>31</v>
      </c>
      <c r="B24" s="9"/>
      <c r="C24" s="9"/>
      <c r="D24" s="13" t="s">
        <v>4</v>
      </c>
      <c r="E24" s="17"/>
      <c r="F24" s="20"/>
      <c r="G24" s="23">
        <v>1</v>
      </c>
      <c r="H24" s="23">
        <v>2</v>
      </c>
      <c r="I24" s="23">
        <v>3</v>
      </c>
      <c r="J24" s="23">
        <v>4</v>
      </c>
      <c r="K24" s="23">
        <v>5</v>
      </c>
      <c r="L24" s="23">
        <v>6</v>
      </c>
      <c r="M24" s="23">
        <v>7</v>
      </c>
      <c r="N24" s="23">
        <v>8</v>
      </c>
      <c r="O24" s="23">
        <v>9</v>
      </c>
      <c r="P24" s="23">
        <v>10</v>
      </c>
      <c r="Q24" s="23">
        <v>11</v>
      </c>
      <c r="R24" s="23">
        <v>12</v>
      </c>
      <c r="S24" s="23">
        <v>13</v>
      </c>
      <c r="T24" s="23">
        <v>14</v>
      </c>
      <c r="U24" s="23">
        <v>15</v>
      </c>
      <c r="V24" s="23">
        <v>16</v>
      </c>
      <c r="W24" s="23">
        <v>17</v>
      </c>
      <c r="X24" s="23">
        <v>18</v>
      </c>
      <c r="Y24" s="23">
        <v>19</v>
      </c>
      <c r="Z24" s="23">
        <v>20</v>
      </c>
      <c r="AA24" s="23">
        <v>21</v>
      </c>
      <c r="AB24" s="23">
        <v>22</v>
      </c>
      <c r="AC24" s="23">
        <v>23</v>
      </c>
      <c r="AD24" s="23">
        <v>24</v>
      </c>
      <c r="AE24" s="23">
        <v>25</v>
      </c>
      <c r="AF24" s="23">
        <v>26</v>
      </c>
      <c r="AG24" s="23">
        <v>27</v>
      </c>
      <c r="AH24" s="23">
        <v>28</v>
      </c>
      <c r="AI24" s="38">
        <v>29</v>
      </c>
      <c r="AJ24" s="38">
        <v>30</v>
      </c>
      <c r="AK24" s="47">
        <v>31</v>
      </c>
      <c r="AL24" s="49" t="s">
        <v>13</v>
      </c>
      <c r="AM24" s="51"/>
      <c r="AN24" s="51"/>
      <c r="AO24" s="51"/>
      <c r="AP24" s="55">
        <f>COUNTIF(G26:AK26,"工")+COUNTIF(G26:AK26,"休")+COUNTIFS(G26:AK26,"外",G27:AK27,"作")+COUNTIFS(G26:AK26,"外",G27:AK27,"天")+COUNTIFS(G26:AK26,"外",G27:AK27,"閉")</f>
        <v>0</v>
      </c>
      <c r="AQ24" s="59"/>
    </row>
    <row r="25" spans="1:43" ht="20.25" customHeight="1">
      <c r="A25" s="6"/>
      <c r="B25" s="10"/>
      <c r="C25" s="10"/>
      <c r="D25" s="14" t="s">
        <v>0</v>
      </c>
      <c r="E25" s="18"/>
      <c r="F25" s="2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49" t="s">
        <v>6</v>
      </c>
      <c r="AM25" s="51"/>
      <c r="AN25" s="51"/>
      <c r="AO25" s="51"/>
      <c r="AP25" s="55">
        <f>COUNTIF(G27:AK27,"閉")+COUNTIF(G27:AK27,"天")</f>
        <v>0</v>
      </c>
      <c r="AQ25" s="59"/>
    </row>
    <row r="26" spans="1:43" ht="20.25" customHeight="1">
      <c r="A26" s="6"/>
      <c r="B26" s="10"/>
      <c r="C26" s="10"/>
      <c r="D26" s="14" t="s">
        <v>7</v>
      </c>
      <c r="E26" s="18"/>
      <c r="F26" s="2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49" t="s">
        <v>23</v>
      </c>
      <c r="AM26" s="51"/>
      <c r="AN26" s="51"/>
      <c r="AO26" s="51"/>
      <c r="AP26" s="56" t="e">
        <f>AP25/AP24</f>
        <v>#DIV/0!</v>
      </c>
      <c r="AQ26" s="60"/>
    </row>
    <row r="27" spans="1:43" ht="20.25" customHeight="1">
      <c r="A27" s="7"/>
      <c r="B27" s="11"/>
      <c r="C27" s="11"/>
      <c r="D27" s="15" t="s">
        <v>27</v>
      </c>
      <c r="E27" s="19"/>
      <c r="F27" s="2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5"/>
      <c r="AK27" s="46"/>
      <c r="AL27" s="50" t="s">
        <v>30</v>
      </c>
      <c r="AM27" s="52"/>
      <c r="AN27" s="52"/>
      <c r="AO27" s="52"/>
      <c r="AP27" s="57">
        <f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1"/>
    </row>
    <row r="28" spans="1:43" ht="20.25" customHeight="1">
      <c r="A28" s="5" t="s">
        <v>31</v>
      </c>
      <c r="B28" s="9"/>
      <c r="C28" s="9"/>
      <c r="D28" s="13" t="s">
        <v>4</v>
      </c>
      <c r="E28" s="17"/>
      <c r="F28" s="20"/>
      <c r="G28" s="23">
        <v>1</v>
      </c>
      <c r="H28" s="23">
        <v>2</v>
      </c>
      <c r="I28" s="23">
        <v>3</v>
      </c>
      <c r="J28" s="23">
        <v>4</v>
      </c>
      <c r="K28" s="23">
        <v>5</v>
      </c>
      <c r="L28" s="23">
        <v>6</v>
      </c>
      <c r="M28" s="23">
        <v>7</v>
      </c>
      <c r="N28" s="23">
        <v>8</v>
      </c>
      <c r="O28" s="23">
        <v>9</v>
      </c>
      <c r="P28" s="23">
        <v>10</v>
      </c>
      <c r="Q28" s="23">
        <v>11</v>
      </c>
      <c r="R28" s="23">
        <v>12</v>
      </c>
      <c r="S28" s="23">
        <v>13</v>
      </c>
      <c r="T28" s="23">
        <v>14</v>
      </c>
      <c r="U28" s="23">
        <v>15</v>
      </c>
      <c r="V28" s="23">
        <v>16</v>
      </c>
      <c r="W28" s="23">
        <v>17</v>
      </c>
      <c r="X28" s="23">
        <v>18</v>
      </c>
      <c r="Y28" s="23">
        <v>19</v>
      </c>
      <c r="Z28" s="23">
        <v>20</v>
      </c>
      <c r="AA28" s="23">
        <v>21</v>
      </c>
      <c r="AB28" s="23">
        <v>22</v>
      </c>
      <c r="AC28" s="23">
        <v>23</v>
      </c>
      <c r="AD28" s="23">
        <v>24</v>
      </c>
      <c r="AE28" s="23">
        <v>25</v>
      </c>
      <c r="AF28" s="23">
        <v>26</v>
      </c>
      <c r="AG28" s="23">
        <v>27</v>
      </c>
      <c r="AH28" s="23">
        <v>28</v>
      </c>
      <c r="AI28" s="38">
        <v>29</v>
      </c>
      <c r="AJ28" s="38">
        <v>30</v>
      </c>
      <c r="AK28" s="47"/>
      <c r="AL28" s="49" t="s">
        <v>13</v>
      </c>
      <c r="AM28" s="51"/>
      <c r="AN28" s="51"/>
      <c r="AO28" s="51"/>
      <c r="AP28" s="55">
        <f>COUNTIF(G30:AK30,"工")+COUNTIF(G30:AK30,"休")+COUNTIFS(G30:AK30,"外",G31:AK31,"作")+COUNTIFS(G30:AK30,"外",G31:AK31,"天")+COUNTIFS(G30:AK30,"外",G31:AK31,"閉")</f>
        <v>0</v>
      </c>
      <c r="AQ28" s="59"/>
    </row>
    <row r="29" spans="1:43" ht="20.25" customHeight="1">
      <c r="A29" s="6"/>
      <c r="B29" s="10"/>
      <c r="C29" s="10"/>
      <c r="D29" s="14" t="s">
        <v>0</v>
      </c>
      <c r="E29" s="18"/>
      <c r="F29" s="21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45"/>
      <c r="AL29" s="49" t="s">
        <v>6</v>
      </c>
      <c r="AM29" s="51"/>
      <c r="AN29" s="51"/>
      <c r="AO29" s="51"/>
      <c r="AP29" s="55">
        <f>COUNTIF(G31:AK31,"閉")+COUNTIF(G31:AK31,"天")</f>
        <v>0</v>
      </c>
      <c r="AQ29" s="59"/>
    </row>
    <row r="30" spans="1:43" ht="20.25" customHeight="1">
      <c r="A30" s="6"/>
      <c r="B30" s="10"/>
      <c r="C30" s="10"/>
      <c r="D30" s="14" t="s">
        <v>7</v>
      </c>
      <c r="E30" s="18"/>
      <c r="F30" s="21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49" t="s">
        <v>23</v>
      </c>
      <c r="AM30" s="51"/>
      <c r="AN30" s="51"/>
      <c r="AO30" s="51"/>
      <c r="AP30" s="56" t="e">
        <f>AP29/AP28</f>
        <v>#DIV/0!</v>
      </c>
      <c r="AQ30" s="60"/>
    </row>
    <row r="31" spans="1:43" ht="20.25" customHeight="1">
      <c r="A31" s="7"/>
      <c r="B31" s="11"/>
      <c r="C31" s="11"/>
      <c r="D31" s="15" t="s">
        <v>27</v>
      </c>
      <c r="E31" s="19"/>
      <c r="F31" s="2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  <c r="AJ31" s="25"/>
      <c r="AK31" s="46"/>
      <c r="AL31" s="50" t="s">
        <v>30</v>
      </c>
      <c r="AM31" s="52"/>
      <c r="AN31" s="52"/>
      <c r="AO31" s="52"/>
      <c r="AP31" s="57">
        <f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1"/>
    </row>
    <row r="32" spans="1:43" ht="20.25" customHeight="1">
      <c r="A32" s="5" t="s">
        <v>31</v>
      </c>
      <c r="B32" s="9"/>
      <c r="C32" s="9"/>
      <c r="D32" s="13" t="s">
        <v>4</v>
      </c>
      <c r="E32" s="17"/>
      <c r="F32" s="20"/>
      <c r="G32" s="23">
        <v>1</v>
      </c>
      <c r="H32" s="23">
        <v>2</v>
      </c>
      <c r="I32" s="23">
        <v>3</v>
      </c>
      <c r="J32" s="23">
        <v>4</v>
      </c>
      <c r="K32" s="23">
        <v>5</v>
      </c>
      <c r="L32" s="23">
        <v>6</v>
      </c>
      <c r="M32" s="23">
        <v>7</v>
      </c>
      <c r="N32" s="23">
        <v>8</v>
      </c>
      <c r="O32" s="23">
        <v>9</v>
      </c>
      <c r="P32" s="23">
        <v>10</v>
      </c>
      <c r="Q32" s="23">
        <v>11</v>
      </c>
      <c r="R32" s="23">
        <v>12</v>
      </c>
      <c r="S32" s="23">
        <v>13</v>
      </c>
      <c r="T32" s="23">
        <v>14</v>
      </c>
      <c r="U32" s="23">
        <v>15</v>
      </c>
      <c r="V32" s="23">
        <v>16</v>
      </c>
      <c r="W32" s="23">
        <v>17</v>
      </c>
      <c r="X32" s="23">
        <v>18</v>
      </c>
      <c r="Y32" s="23">
        <v>19</v>
      </c>
      <c r="Z32" s="23">
        <v>20</v>
      </c>
      <c r="AA32" s="23">
        <v>21</v>
      </c>
      <c r="AB32" s="23">
        <v>22</v>
      </c>
      <c r="AC32" s="23">
        <v>23</v>
      </c>
      <c r="AD32" s="23">
        <v>24</v>
      </c>
      <c r="AE32" s="23">
        <v>25</v>
      </c>
      <c r="AF32" s="23">
        <v>26</v>
      </c>
      <c r="AG32" s="23">
        <v>27</v>
      </c>
      <c r="AH32" s="23">
        <v>28</v>
      </c>
      <c r="AI32" s="38">
        <v>29</v>
      </c>
      <c r="AJ32" s="38">
        <v>30</v>
      </c>
      <c r="AK32" s="44">
        <v>31</v>
      </c>
      <c r="AL32" s="49" t="s">
        <v>13</v>
      </c>
      <c r="AM32" s="51"/>
      <c r="AN32" s="51"/>
      <c r="AO32" s="51"/>
      <c r="AP32" s="55">
        <f>COUNTIF(G34:AK34,"工")+COUNTIF(G34:AK34,"休")+COUNTIFS(G34:AK34,"外",G35:AK35,"作")+COUNTIFS(G34:AK34,"外",G35:AK35,"天")+COUNTIFS(G34:AK34,"外",G35:AK35,"閉")</f>
        <v>0</v>
      </c>
      <c r="AQ32" s="59"/>
    </row>
    <row r="33" spans="1:43" ht="20.25" customHeight="1">
      <c r="A33" s="6"/>
      <c r="B33" s="10"/>
      <c r="C33" s="10"/>
      <c r="D33" s="14" t="s">
        <v>0</v>
      </c>
      <c r="E33" s="18"/>
      <c r="F33" s="2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49" t="s">
        <v>6</v>
      </c>
      <c r="AM33" s="51"/>
      <c r="AN33" s="51"/>
      <c r="AO33" s="51"/>
      <c r="AP33" s="55">
        <f>COUNTIF(G35:AK35,"閉")+COUNTIF(G35:AK35,"天")</f>
        <v>0</v>
      </c>
      <c r="AQ33" s="59"/>
    </row>
    <row r="34" spans="1:43" ht="20.25" customHeight="1">
      <c r="A34" s="6"/>
      <c r="B34" s="10"/>
      <c r="C34" s="10"/>
      <c r="D34" s="14" t="s">
        <v>7</v>
      </c>
      <c r="E34" s="18"/>
      <c r="F34" s="2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49" t="s">
        <v>23</v>
      </c>
      <c r="AM34" s="51"/>
      <c r="AN34" s="51"/>
      <c r="AO34" s="51"/>
      <c r="AP34" s="56" t="e">
        <f>AP33/AP32</f>
        <v>#DIV/0!</v>
      </c>
      <c r="AQ34" s="60"/>
    </row>
    <row r="35" spans="1:43" ht="20.25" customHeight="1">
      <c r="A35" s="7"/>
      <c r="B35" s="11"/>
      <c r="C35" s="11"/>
      <c r="D35" s="15" t="s">
        <v>27</v>
      </c>
      <c r="E35" s="19"/>
      <c r="F35" s="2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/>
      <c r="AI35" s="25"/>
      <c r="AJ35" s="25"/>
      <c r="AK35" s="46"/>
      <c r="AL35" s="50" t="s">
        <v>30</v>
      </c>
      <c r="AM35" s="52"/>
      <c r="AN35" s="52"/>
      <c r="AO35" s="52"/>
      <c r="AP35" s="57">
        <f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1"/>
    </row>
    <row r="36" spans="1:43" ht="20.25" customHeight="1">
      <c r="A36" s="5" t="s">
        <v>31</v>
      </c>
      <c r="B36" s="9"/>
      <c r="C36" s="9"/>
      <c r="D36" s="13" t="s">
        <v>4</v>
      </c>
      <c r="E36" s="17"/>
      <c r="F36" s="20"/>
      <c r="G36" s="23">
        <v>1</v>
      </c>
      <c r="H36" s="23">
        <v>2</v>
      </c>
      <c r="I36" s="23">
        <v>3</v>
      </c>
      <c r="J36" s="23">
        <v>4</v>
      </c>
      <c r="K36" s="23">
        <v>5</v>
      </c>
      <c r="L36" s="23">
        <v>6</v>
      </c>
      <c r="M36" s="23">
        <v>7</v>
      </c>
      <c r="N36" s="23">
        <v>8</v>
      </c>
      <c r="O36" s="23">
        <v>9</v>
      </c>
      <c r="P36" s="23">
        <v>10</v>
      </c>
      <c r="Q36" s="23">
        <v>11</v>
      </c>
      <c r="R36" s="23">
        <v>12</v>
      </c>
      <c r="S36" s="23">
        <v>13</v>
      </c>
      <c r="T36" s="23">
        <v>14</v>
      </c>
      <c r="U36" s="23">
        <v>15</v>
      </c>
      <c r="V36" s="23">
        <v>16</v>
      </c>
      <c r="W36" s="23">
        <v>17</v>
      </c>
      <c r="X36" s="23">
        <v>18</v>
      </c>
      <c r="Y36" s="23">
        <v>19</v>
      </c>
      <c r="Z36" s="23">
        <v>20</v>
      </c>
      <c r="AA36" s="23">
        <v>21</v>
      </c>
      <c r="AB36" s="23">
        <v>22</v>
      </c>
      <c r="AC36" s="23">
        <v>23</v>
      </c>
      <c r="AD36" s="23">
        <v>24</v>
      </c>
      <c r="AE36" s="23">
        <v>25</v>
      </c>
      <c r="AF36" s="23">
        <v>26</v>
      </c>
      <c r="AG36" s="23">
        <v>27</v>
      </c>
      <c r="AH36" s="38">
        <v>28</v>
      </c>
      <c r="AI36" s="38">
        <v>29</v>
      </c>
      <c r="AJ36" s="38">
        <v>30</v>
      </c>
      <c r="AK36" s="47"/>
      <c r="AL36" s="49" t="s">
        <v>13</v>
      </c>
      <c r="AM36" s="51"/>
      <c r="AN36" s="51"/>
      <c r="AO36" s="51"/>
      <c r="AP36" s="55">
        <f>COUNTIF(G38:AK38,"工")+COUNTIF(G38:AK38,"休")+COUNTIFS(G38:AK38,"外",G39:AK39,"作")+COUNTIFS(G38:AK38,"外",G39:AK39,"天")+COUNTIFS(G38:AK38,"外",G39:AK39,"閉")</f>
        <v>0</v>
      </c>
      <c r="AQ36" s="59"/>
    </row>
    <row r="37" spans="1:43" ht="20.25" customHeight="1">
      <c r="A37" s="6"/>
      <c r="B37" s="10"/>
      <c r="C37" s="10"/>
      <c r="D37" s="14" t="s">
        <v>0</v>
      </c>
      <c r="E37" s="18"/>
      <c r="F37" s="2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49" t="s">
        <v>6</v>
      </c>
      <c r="AM37" s="51"/>
      <c r="AN37" s="51"/>
      <c r="AO37" s="51"/>
      <c r="AP37" s="55">
        <f>COUNTIF(G39:AK39,"閉")+COUNTIF(G39:AK39,"天")</f>
        <v>0</v>
      </c>
      <c r="AQ37" s="59"/>
    </row>
    <row r="38" spans="1:43" ht="20.25" customHeight="1">
      <c r="A38" s="6"/>
      <c r="B38" s="10"/>
      <c r="C38" s="10"/>
      <c r="D38" s="14" t="s">
        <v>7</v>
      </c>
      <c r="E38" s="18"/>
      <c r="F38" s="21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49" t="s">
        <v>23</v>
      </c>
      <c r="AM38" s="51"/>
      <c r="AN38" s="51"/>
      <c r="AO38" s="51"/>
      <c r="AP38" s="56" t="e">
        <f>AP37/AP36</f>
        <v>#DIV/0!</v>
      </c>
      <c r="AQ38" s="60"/>
    </row>
    <row r="39" spans="1:43" ht="20.25" customHeight="1">
      <c r="A39" s="7"/>
      <c r="B39" s="11"/>
      <c r="C39" s="11"/>
      <c r="D39" s="15" t="s">
        <v>27</v>
      </c>
      <c r="E39" s="19"/>
      <c r="F39" s="22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  <c r="AK39" s="46"/>
      <c r="AL39" s="50" t="s">
        <v>30</v>
      </c>
      <c r="AM39" s="52"/>
      <c r="AN39" s="52"/>
      <c r="AO39" s="52"/>
      <c r="AP39" s="57">
        <f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1"/>
    </row>
    <row r="40" spans="1:43" ht="20.25" customHeight="1">
      <c r="A40" s="5" t="s">
        <v>31</v>
      </c>
      <c r="B40" s="9"/>
      <c r="C40" s="9"/>
      <c r="D40" s="13" t="s">
        <v>4</v>
      </c>
      <c r="E40" s="17"/>
      <c r="F40" s="20"/>
      <c r="G40" s="23">
        <v>1</v>
      </c>
      <c r="H40" s="23">
        <v>2</v>
      </c>
      <c r="I40" s="23">
        <v>3</v>
      </c>
      <c r="J40" s="23">
        <v>4</v>
      </c>
      <c r="K40" s="23">
        <v>5</v>
      </c>
      <c r="L40" s="23">
        <v>6</v>
      </c>
      <c r="M40" s="23">
        <v>7</v>
      </c>
      <c r="N40" s="23">
        <v>8</v>
      </c>
      <c r="O40" s="23">
        <v>9</v>
      </c>
      <c r="P40" s="23">
        <v>10</v>
      </c>
      <c r="Q40" s="23">
        <v>11</v>
      </c>
      <c r="R40" s="23">
        <v>12</v>
      </c>
      <c r="S40" s="23">
        <v>13</v>
      </c>
      <c r="T40" s="23">
        <v>14</v>
      </c>
      <c r="U40" s="23">
        <v>15</v>
      </c>
      <c r="V40" s="23">
        <v>16</v>
      </c>
      <c r="W40" s="23">
        <v>17</v>
      </c>
      <c r="X40" s="23">
        <v>18</v>
      </c>
      <c r="Y40" s="23">
        <v>19</v>
      </c>
      <c r="Z40" s="23">
        <v>20</v>
      </c>
      <c r="AA40" s="23">
        <v>21</v>
      </c>
      <c r="AB40" s="23">
        <v>22</v>
      </c>
      <c r="AC40" s="23">
        <v>23</v>
      </c>
      <c r="AD40" s="23">
        <v>24</v>
      </c>
      <c r="AE40" s="23">
        <v>25</v>
      </c>
      <c r="AF40" s="23">
        <v>26</v>
      </c>
      <c r="AG40" s="23">
        <v>27</v>
      </c>
      <c r="AH40" s="23">
        <v>28</v>
      </c>
      <c r="AI40" s="38">
        <v>29</v>
      </c>
      <c r="AJ40" s="38">
        <v>30</v>
      </c>
      <c r="AK40" s="47">
        <v>31</v>
      </c>
      <c r="AL40" s="49" t="s">
        <v>13</v>
      </c>
      <c r="AM40" s="51"/>
      <c r="AN40" s="51"/>
      <c r="AO40" s="51"/>
      <c r="AP40" s="55">
        <f>COUNTIF(G42:AK42,"工")+COUNTIF(G42:AK42,"休")+COUNTIFS(G42:AK42,"外",G43:AK43,"作")+COUNTIFS(G42:AK42,"外",G43:AK43,"天")+COUNTIFS(G42:AK42,"外",G43:AK43,"閉")</f>
        <v>0</v>
      </c>
      <c r="AQ40" s="59"/>
    </row>
    <row r="41" spans="1:43" ht="20.25" customHeight="1">
      <c r="A41" s="6"/>
      <c r="B41" s="10"/>
      <c r="C41" s="10"/>
      <c r="D41" s="14" t="s">
        <v>0</v>
      </c>
      <c r="E41" s="18"/>
      <c r="F41" s="21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49" t="s">
        <v>6</v>
      </c>
      <c r="AM41" s="51"/>
      <c r="AN41" s="51"/>
      <c r="AO41" s="51"/>
      <c r="AP41" s="55">
        <f>COUNTIF(G43:AK43,"閉")+COUNTIF(G43:AK43,"天")</f>
        <v>0</v>
      </c>
      <c r="AQ41" s="59"/>
    </row>
    <row r="42" spans="1:43" ht="20.25" customHeight="1">
      <c r="A42" s="6"/>
      <c r="B42" s="10"/>
      <c r="C42" s="10"/>
      <c r="D42" s="14" t="s">
        <v>7</v>
      </c>
      <c r="E42" s="18"/>
      <c r="F42" s="21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49" t="s">
        <v>23</v>
      </c>
      <c r="AM42" s="51"/>
      <c r="AN42" s="51"/>
      <c r="AO42" s="51"/>
      <c r="AP42" s="56" t="e">
        <f>AP41/AP40</f>
        <v>#DIV/0!</v>
      </c>
      <c r="AQ42" s="60"/>
    </row>
    <row r="43" spans="1:43" ht="20.25" customHeight="1">
      <c r="A43" s="7"/>
      <c r="B43" s="11"/>
      <c r="C43" s="11"/>
      <c r="D43" s="15" t="s">
        <v>27</v>
      </c>
      <c r="E43" s="19"/>
      <c r="F43" s="2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5"/>
      <c r="AJ43" s="25"/>
      <c r="AK43" s="46"/>
      <c r="AL43" s="50" t="s">
        <v>30</v>
      </c>
      <c r="AM43" s="52"/>
      <c r="AN43" s="52"/>
      <c r="AO43" s="52"/>
      <c r="AP43" s="57">
        <f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1"/>
    </row>
    <row r="44" spans="1:43" ht="20.25" customHeight="1">
      <c r="A44" s="5" t="s">
        <v>31</v>
      </c>
      <c r="B44" s="9"/>
      <c r="C44" s="9"/>
      <c r="D44" s="13" t="s">
        <v>4</v>
      </c>
      <c r="E44" s="17"/>
      <c r="F44" s="20"/>
      <c r="G44" s="23">
        <v>1</v>
      </c>
      <c r="H44" s="23">
        <v>2</v>
      </c>
      <c r="I44" s="23">
        <v>3</v>
      </c>
      <c r="J44" s="23">
        <v>4</v>
      </c>
      <c r="K44" s="23">
        <v>5</v>
      </c>
      <c r="L44" s="23">
        <v>6</v>
      </c>
      <c r="M44" s="23">
        <v>7</v>
      </c>
      <c r="N44" s="23">
        <v>8</v>
      </c>
      <c r="O44" s="23">
        <v>9</v>
      </c>
      <c r="P44" s="23">
        <v>10</v>
      </c>
      <c r="Q44" s="23">
        <v>11</v>
      </c>
      <c r="R44" s="23">
        <v>12</v>
      </c>
      <c r="S44" s="23">
        <v>13</v>
      </c>
      <c r="T44" s="23">
        <v>14</v>
      </c>
      <c r="U44" s="23">
        <v>15</v>
      </c>
      <c r="V44" s="23">
        <v>16</v>
      </c>
      <c r="W44" s="23">
        <v>17</v>
      </c>
      <c r="X44" s="23">
        <v>18</v>
      </c>
      <c r="Y44" s="23">
        <v>19</v>
      </c>
      <c r="Z44" s="23">
        <v>20</v>
      </c>
      <c r="AA44" s="23">
        <v>21</v>
      </c>
      <c r="AB44" s="23">
        <v>22</v>
      </c>
      <c r="AC44" s="23">
        <v>23</v>
      </c>
      <c r="AD44" s="23">
        <v>24</v>
      </c>
      <c r="AE44" s="23">
        <v>25</v>
      </c>
      <c r="AF44" s="23">
        <v>26</v>
      </c>
      <c r="AG44" s="23">
        <v>27</v>
      </c>
      <c r="AH44" s="23">
        <v>28</v>
      </c>
      <c r="AI44" s="38">
        <v>29</v>
      </c>
      <c r="AJ44" s="38">
        <v>30</v>
      </c>
      <c r="AK44" s="47">
        <v>31</v>
      </c>
      <c r="AL44" s="49" t="s">
        <v>13</v>
      </c>
      <c r="AM44" s="51"/>
      <c r="AN44" s="51"/>
      <c r="AO44" s="51"/>
      <c r="AP44" s="55">
        <f>COUNTIF(G46:AK46,"工")+COUNTIF(G46:AK46,"休")+COUNTIFS(G46:AK46,"外",G47:AK47,"作")+COUNTIFS(G46:AK46,"外",G47:AK47,"天")+COUNTIFS(G46:AK46,"外",G47:AK47,"閉")</f>
        <v>0</v>
      </c>
      <c r="AQ44" s="59"/>
    </row>
    <row r="45" spans="1:43" ht="20.25" customHeight="1">
      <c r="A45" s="6"/>
      <c r="B45" s="10"/>
      <c r="C45" s="10"/>
      <c r="D45" s="14" t="s">
        <v>0</v>
      </c>
      <c r="E45" s="18"/>
      <c r="F45" s="21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49" t="s">
        <v>6</v>
      </c>
      <c r="AM45" s="51"/>
      <c r="AN45" s="51"/>
      <c r="AO45" s="51"/>
      <c r="AP45" s="55">
        <f>COUNTIF(G47:AK47,"閉")+COUNTIF(G47:AK47,"天")</f>
        <v>0</v>
      </c>
      <c r="AQ45" s="59"/>
    </row>
    <row r="46" spans="1:43" ht="20.25" customHeight="1">
      <c r="A46" s="6"/>
      <c r="B46" s="10"/>
      <c r="C46" s="10"/>
      <c r="D46" s="14" t="s">
        <v>7</v>
      </c>
      <c r="E46" s="18"/>
      <c r="F46" s="21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49" t="s">
        <v>23</v>
      </c>
      <c r="AM46" s="51"/>
      <c r="AN46" s="51"/>
      <c r="AO46" s="51"/>
      <c r="AP46" s="56" t="e">
        <f>AP45/AP44</f>
        <v>#DIV/0!</v>
      </c>
      <c r="AQ46" s="60"/>
    </row>
    <row r="47" spans="1:43" ht="20.25" customHeight="1">
      <c r="A47" s="7"/>
      <c r="B47" s="11"/>
      <c r="C47" s="11"/>
      <c r="D47" s="15" t="s">
        <v>27</v>
      </c>
      <c r="E47" s="19"/>
      <c r="F47" s="2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5"/>
      <c r="AK47" s="46"/>
      <c r="AL47" s="50" t="s">
        <v>30</v>
      </c>
      <c r="AM47" s="52"/>
      <c r="AN47" s="52"/>
      <c r="AO47" s="52"/>
      <c r="AP47" s="57">
        <f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1"/>
    </row>
    <row r="48" spans="1:43" ht="20.25" customHeight="1">
      <c r="A48" s="5" t="s">
        <v>31</v>
      </c>
      <c r="B48" s="9"/>
      <c r="C48" s="9"/>
      <c r="D48" s="13" t="s">
        <v>4</v>
      </c>
      <c r="E48" s="17"/>
      <c r="F48" s="20"/>
      <c r="G48" s="23">
        <v>1</v>
      </c>
      <c r="H48" s="23">
        <v>2</v>
      </c>
      <c r="I48" s="23">
        <v>3</v>
      </c>
      <c r="J48" s="23">
        <v>4</v>
      </c>
      <c r="K48" s="23">
        <v>5</v>
      </c>
      <c r="L48" s="23">
        <v>6</v>
      </c>
      <c r="M48" s="23">
        <v>7</v>
      </c>
      <c r="N48" s="23">
        <v>8</v>
      </c>
      <c r="O48" s="23">
        <v>9</v>
      </c>
      <c r="P48" s="23">
        <v>10</v>
      </c>
      <c r="Q48" s="23">
        <v>11</v>
      </c>
      <c r="R48" s="23">
        <v>12</v>
      </c>
      <c r="S48" s="23">
        <v>13</v>
      </c>
      <c r="T48" s="23">
        <v>14</v>
      </c>
      <c r="U48" s="23">
        <v>15</v>
      </c>
      <c r="V48" s="23">
        <v>16</v>
      </c>
      <c r="W48" s="23">
        <v>17</v>
      </c>
      <c r="X48" s="23">
        <v>18</v>
      </c>
      <c r="Y48" s="23">
        <v>19</v>
      </c>
      <c r="Z48" s="23">
        <v>20</v>
      </c>
      <c r="AA48" s="23">
        <v>21</v>
      </c>
      <c r="AB48" s="23">
        <v>22</v>
      </c>
      <c r="AC48" s="23">
        <v>23</v>
      </c>
      <c r="AD48" s="23">
        <v>24</v>
      </c>
      <c r="AE48" s="23">
        <v>25</v>
      </c>
      <c r="AF48" s="23">
        <v>26</v>
      </c>
      <c r="AG48" s="23">
        <v>27</v>
      </c>
      <c r="AH48" s="23">
        <v>28</v>
      </c>
      <c r="AI48" s="23"/>
      <c r="AJ48" s="38"/>
      <c r="AK48" s="47"/>
      <c r="AL48" s="49" t="s">
        <v>13</v>
      </c>
      <c r="AM48" s="51"/>
      <c r="AN48" s="51"/>
      <c r="AO48" s="51"/>
      <c r="AP48" s="55">
        <f>COUNTIF(G50:AK50,"工")+COUNTIF(G50:AK50,"休")+COUNTIFS(G50:AK50,"外",G51:AK51,"作")+COUNTIFS(G50:AK50,"外",G51:AK51,"天")+COUNTIFS(G50:AK50,"外",G51:AK51,"閉")</f>
        <v>0</v>
      </c>
      <c r="AQ48" s="59"/>
    </row>
    <row r="49" spans="1:43" ht="20.25" customHeight="1">
      <c r="A49" s="6"/>
      <c r="B49" s="10"/>
      <c r="C49" s="10"/>
      <c r="D49" s="14" t="s">
        <v>0</v>
      </c>
      <c r="E49" s="18"/>
      <c r="F49" s="21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45"/>
      <c r="AL49" s="49" t="s">
        <v>6</v>
      </c>
      <c r="AM49" s="51"/>
      <c r="AN49" s="51"/>
      <c r="AO49" s="51"/>
      <c r="AP49" s="55">
        <f>COUNTIF(G51:AK51,"閉")+COUNTIF(G51:AK51,"天")</f>
        <v>0</v>
      </c>
      <c r="AQ49" s="59"/>
    </row>
    <row r="50" spans="1:43" ht="20.25" customHeight="1">
      <c r="A50" s="6"/>
      <c r="B50" s="10"/>
      <c r="C50" s="10"/>
      <c r="D50" s="14" t="s">
        <v>7</v>
      </c>
      <c r="E50" s="18"/>
      <c r="F50" s="21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49" t="s">
        <v>23</v>
      </c>
      <c r="AM50" s="51"/>
      <c r="AN50" s="51"/>
      <c r="AO50" s="51"/>
      <c r="AP50" s="56" t="e">
        <f>AP49/AP48</f>
        <v>#DIV/0!</v>
      </c>
      <c r="AQ50" s="60"/>
    </row>
    <row r="51" spans="1:43" ht="20.25" customHeight="1">
      <c r="A51" s="7"/>
      <c r="B51" s="11"/>
      <c r="C51" s="11"/>
      <c r="D51" s="15" t="s">
        <v>27</v>
      </c>
      <c r="E51" s="19"/>
      <c r="F51" s="22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5"/>
      <c r="AJ51" s="25"/>
      <c r="AK51" s="46"/>
      <c r="AL51" s="50" t="s">
        <v>30</v>
      </c>
      <c r="AM51" s="52"/>
      <c r="AN51" s="52"/>
      <c r="AO51" s="52"/>
      <c r="AP51" s="57">
        <f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1"/>
    </row>
    <row r="52" spans="1:43" ht="20.25" customHeight="1">
      <c r="A52" s="5" t="s">
        <v>31</v>
      </c>
      <c r="B52" s="9"/>
      <c r="C52" s="9"/>
      <c r="D52" s="13" t="s">
        <v>4</v>
      </c>
      <c r="E52" s="17"/>
      <c r="F52" s="20"/>
      <c r="G52" s="23">
        <v>1</v>
      </c>
      <c r="H52" s="23">
        <v>2</v>
      </c>
      <c r="I52" s="23">
        <v>3</v>
      </c>
      <c r="J52" s="23">
        <v>4</v>
      </c>
      <c r="K52" s="23">
        <v>5</v>
      </c>
      <c r="L52" s="23">
        <v>6</v>
      </c>
      <c r="M52" s="23">
        <v>7</v>
      </c>
      <c r="N52" s="23">
        <v>8</v>
      </c>
      <c r="O52" s="23">
        <v>9</v>
      </c>
      <c r="P52" s="23">
        <v>10</v>
      </c>
      <c r="Q52" s="23">
        <v>11</v>
      </c>
      <c r="R52" s="23">
        <v>12</v>
      </c>
      <c r="S52" s="23">
        <v>13</v>
      </c>
      <c r="T52" s="23">
        <v>14</v>
      </c>
      <c r="U52" s="23">
        <v>15</v>
      </c>
      <c r="V52" s="23">
        <v>16</v>
      </c>
      <c r="W52" s="23">
        <v>17</v>
      </c>
      <c r="X52" s="23">
        <v>18</v>
      </c>
      <c r="Y52" s="23">
        <v>19</v>
      </c>
      <c r="Z52" s="23">
        <v>20</v>
      </c>
      <c r="AA52" s="23">
        <v>21</v>
      </c>
      <c r="AB52" s="23">
        <v>22</v>
      </c>
      <c r="AC52" s="23">
        <v>23</v>
      </c>
      <c r="AD52" s="23">
        <v>24</v>
      </c>
      <c r="AE52" s="23">
        <v>25</v>
      </c>
      <c r="AF52" s="23">
        <v>26</v>
      </c>
      <c r="AG52" s="23">
        <v>27</v>
      </c>
      <c r="AH52" s="23">
        <v>28</v>
      </c>
      <c r="AI52" s="38">
        <v>29</v>
      </c>
      <c r="AJ52" s="38">
        <v>30</v>
      </c>
      <c r="AK52" s="47">
        <v>31</v>
      </c>
      <c r="AL52" s="49" t="s">
        <v>13</v>
      </c>
      <c r="AM52" s="51"/>
      <c r="AN52" s="51"/>
      <c r="AO52" s="51"/>
      <c r="AP52" s="55">
        <f>COUNTIF(G54:AK54,"工")+COUNTIF(G54:AK54,"休")+COUNTIFS(G54:AK54,"外",G55:AK55,"作")+COUNTIFS(G54:AK54,"外",G55:AK55,"天")+COUNTIFS(G54:AK54,"外",G55:AK55,"閉")</f>
        <v>0</v>
      </c>
      <c r="AQ52" s="59"/>
    </row>
    <row r="53" spans="1:43" ht="20.25" customHeight="1">
      <c r="A53" s="6"/>
      <c r="B53" s="10"/>
      <c r="C53" s="10"/>
      <c r="D53" s="14" t="s">
        <v>0</v>
      </c>
      <c r="E53" s="18"/>
      <c r="F53" s="21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49" t="s">
        <v>6</v>
      </c>
      <c r="AM53" s="51"/>
      <c r="AN53" s="51"/>
      <c r="AO53" s="51"/>
      <c r="AP53" s="55">
        <f>COUNTIF(G55:AK55,"閉")+COUNTIF(G55:AK55,"天")</f>
        <v>0</v>
      </c>
      <c r="AQ53" s="59"/>
    </row>
    <row r="54" spans="1:43" ht="20.25" customHeight="1">
      <c r="A54" s="6"/>
      <c r="B54" s="10"/>
      <c r="C54" s="10"/>
      <c r="D54" s="14" t="s">
        <v>7</v>
      </c>
      <c r="E54" s="18"/>
      <c r="F54" s="21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49" t="s">
        <v>23</v>
      </c>
      <c r="AM54" s="51"/>
      <c r="AN54" s="51"/>
      <c r="AO54" s="51"/>
      <c r="AP54" s="56" t="e">
        <f>AP53/AP52</f>
        <v>#DIV/0!</v>
      </c>
      <c r="AQ54" s="60"/>
    </row>
    <row r="55" spans="1:43" ht="20.25" customHeight="1">
      <c r="A55" s="7"/>
      <c r="B55" s="11"/>
      <c r="C55" s="11"/>
      <c r="D55" s="15" t="s">
        <v>27</v>
      </c>
      <c r="E55" s="19"/>
      <c r="F55" s="22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46"/>
      <c r="AL55" s="50" t="s">
        <v>30</v>
      </c>
      <c r="AM55" s="52"/>
      <c r="AN55" s="52"/>
      <c r="AO55" s="52"/>
      <c r="AP55" s="57">
        <f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1"/>
    </row>
    <row r="56" spans="1:43" s="2" customFormat="1" ht="14.25">
      <c r="A56" s="8"/>
      <c r="B56" s="12" t="s">
        <v>8</v>
      </c>
      <c r="C56" s="2" t="s">
        <v>12</v>
      </c>
      <c r="G56" s="26">
        <f>AP8+AP12+AP16+AP20+AP24+AP28+AP32+AP36+AP40+AP44+AP48+AP52</f>
        <v>0</v>
      </c>
      <c r="H56" s="26"/>
      <c r="I56" s="12" t="s">
        <v>2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43" s="2" customFormat="1" ht="14.25">
      <c r="B57" s="12" t="s">
        <v>11</v>
      </c>
      <c r="C57" s="2" t="s">
        <v>3</v>
      </c>
      <c r="G57" s="12">
        <f>AP9+AP13+AP17+AP21+AP25+AP29+AP33+AP37+AP41+AP45+AP49+AP53</f>
        <v>0</v>
      </c>
      <c r="H57" s="12"/>
      <c r="I57" s="12" t="s">
        <v>2</v>
      </c>
      <c r="K57" s="2" t="s">
        <v>36</v>
      </c>
      <c r="M57" s="12"/>
      <c r="N57" s="12"/>
      <c r="O57" s="12"/>
      <c r="P57" s="12"/>
      <c r="Q57" s="12"/>
      <c r="R57" s="12"/>
      <c r="S57" s="12"/>
      <c r="T57" s="12"/>
      <c r="U57" s="8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43" s="2" customFormat="1" ht="14.25">
      <c r="B58" s="12" t="s">
        <v>34</v>
      </c>
      <c r="C58" s="2" t="s">
        <v>37</v>
      </c>
      <c r="G58" s="27" t="e">
        <f>G57/G56*100</f>
        <v>#DIV/0!</v>
      </c>
      <c r="H58" s="27"/>
      <c r="I58" s="12" t="s">
        <v>35</v>
      </c>
      <c r="J58" s="12"/>
      <c r="K58" s="12" t="s">
        <v>34</v>
      </c>
      <c r="L58" s="12" t="s">
        <v>17</v>
      </c>
      <c r="M58" s="30" t="s">
        <v>1</v>
      </c>
      <c r="N58" s="30"/>
      <c r="O58" s="30"/>
      <c r="P58" s="31" t="s">
        <v>18</v>
      </c>
      <c r="U58" s="12" t="s">
        <v>38</v>
      </c>
      <c r="V58" s="12"/>
      <c r="W58" s="12"/>
      <c r="X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43" s="2" customFormat="1" ht="14.25">
      <c r="A59" s="8"/>
      <c r="B59" s="8" t="s">
        <v>24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</sheetData>
  <mergeCells count="170">
    <mergeCell ref="AC3:AI3"/>
    <mergeCell ref="AJ3:AP3"/>
    <mergeCell ref="E4:J4"/>
    <mergeCell ref="AK4:AP4"/>
    <mergeCell ref="E5:J5"/>
    <mergeCell ref="AD5:AI5"/>
    <mergeCell ref="AK5:AP5"/>
    <mergeCell ref="I6:J6"/>
    <mergeCell ref="AD6:AI6"/>
    <mergeCell ref="AK6:AP6"/>
    <mergeCell ref="D8:F8"/>
    <mergeCell ref="AL8:AO8"/>
    <mergeCell ref="AP8:AQ8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2:F12"/>
    <mergeCell ref="AL12:AO12"/>
    <mergeCell ref="AP12:AQ12"/>
    <mergeCell ref="D13:F13"/>
    <mergeCell ref="AL13:AO13"/>
    <mergeCell ref="AP13:AQ13"/>
    <mergeCell ref="D14:F14"/>
    <mergeCell ref="AL14:AO14"/>
    <mergeCell ref="AP14:AQ14"/>
    <mergeCell ref="D15:F15"/>
    <mergeCell ref="AL15:AO15"/>
    <mergeCell ref="AP15:AQ15"/>
    <mergeCell ref="D16:F16"/>
    <mergeCell ref="AL16:AO16"/>
    <mergeCell ref="AP16:AQ16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0:F20"/>
    <mergeCell ref="AL20:AO20"/>
    <mergeCell ref="AP20:AQ20"/>
    <mergeCell ref="D21:F21"/>
    <mergeCell ref="AL21:AO21"/>
    <mergeCell ref="AP21:AQ21"/>
    <mergeCell ref="D22:F22"/>
    <mergeCell ref="AL22:AO22"/>
    <mergeCell ref="AP22:AQ22"/>
    <mergeCell ref="D23:F23"/>
    <mergeCell ref="AL23:AO23"/>
    <mergeCell ref="AP23:AQ23"/>
    <mergeCell ref="D24:F24"/>
    <mergeCell ref="AL24:AO24"/>
    <mergeCell ref="AP24:AQ24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28:F28"/>
    <mergeCell ref="AL28:AO28"/>
    <mergeCell ref="AP28:AQ28"/>
    <mergeCell ref="D29:F29"/>
    <mergeCell ref="AL29:AO29"/>
    <mergeCell ref="AP29:AQ29"/>
    <mergeCell ref="D30:F30"/>
    <mergeCell ref="AL30:AO30"/>
    <mergeCell ref="AP30:AQ30"/>
    <mergeCell ref="D31:F31"/>
    <mergeCell ref="AL31:AO31"/>
    <mergeCell ref="AP31:AQ31"/>
    <mergeCell ref="D32:F32"/>
    <mergeCell ref="AL32:AO32"/>
    <mergeCell ref="AP32:AQ32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6:F36"/>
    <mergeCell ref="AL36:AO36"/>
    <mergeCell ref="AP36:AQ36"/>
    <mergeCell ref="D37:F37"/>
    <mergeCell ref="AL37:AO37"/>
    <mergeCell ref="AP37:AQ37"/>
    <mergeCell ref="D38:F38"/>
    <mergeCell ref="AL38:AO38"/>
    <mergeCell ref="AP38:AQ38"/>
    <mergeCell ref="D39:F39"/>
    <mergeCell ref="AL39:AO39"/>
    <mergeCell ref="AP39:AQ39"/>
    <mergeCell ref="D40:F40"/>
    <mergeCell ref="AL40:AO40"/>
    <mergeCell ref="AP40:AQ40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D44:F44"/>
    <mergeCell ref="AL44:AO44"/>
    <mergeCell ref="AP44:AQ44"/>
    <mergeCell ref="D45:F45"/>
    <mergeCell ref="AL45:AO45"/>
    <mergeCell ref="AP45:AQ45"/>
    <mergeCell ref="D46:F46"/>
    <mergeCell ref="AL46:AO46"/>
    <mergeCell ref="AP46:AQ46"/>
    <mergeCell ref="D47:F47"/>
    <mergeCell ref="AL47:AO47"/>
    <mergeCell ref="AP47:AQ47"/>
    <mergeCell ref="D48:F48"/>
    <mergeCell ref="AL48:AO48"/>
    <mergeCell ref="AP48:AQ48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52:F52"/>
    <mergeCell ref="AL52:AO52"/>
    <mergeCell ref="AP52:AQ52"/>
    <mergeCell ref="D53:F53"/>
    <mergeCell ref="AL53:AO53"/>
    <mergeCell ref="AP53:AQ53"/>
    <mergeCell ref="D54:F54"/>
    <mergeCell ref="AL54:AO54"/>
    <mergeCell ref="AP54:AQ54"/>
    <mergeCell ref="D55:F55"/>
    <mergeCell ref="AL55:AO55"/>
    <mergeCell ref="AP55:AQ55"/>
    <mergeCell ref="G56:H56"/>
    <mergeCell ref="G57:H57"/>
    <mergeCell ref="G58:H58"/>
    <mergeCell ref="M58:O58"/>
    <mergeCell ref="A8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</mergeCells>
  <phoneticPr fontId="2"/>
  <conditionalFormatting sqref="G11:AK11">
    <cfRule type="containsText" dxfId="60" priority="56" text="作">
      <formula>NOT(ISERROR(SEARCH("作",G11)))</formula>
    </cfRule>
    <cfRule type="containsText" dxfId="59" priority="481" text="天">
      <formula>NOT(ISERROR(SEARCH("天",G11)))</formula>
    </cfRule>
    <cfRule type="containsText" dxfId="58" priority="483" text="閉">
      <formula>NOT(ISERROR(SEARCH("閉",G11)))</formula>
    </cfRule>
  </conditionalFormatting>
  <conditionalFormatting sqref="G10:AK10">
    <cfRule type="containsText" dxfId="57" priority="482" text="工">
      <formula>NOT(ISERROR(SEARCH("工",G10)))</formula>
    </cfRule>
    <cfRule type="containsText" dxfId="56" priority="484" text="休">
      <formula>NOT(ISERROR(SEARCH("休",G10)))</formula>
    </cfRule>
  </conditionalFormatting>
  <conditionalFormatting sqref="G15:AK15">
    <cfRule type="containsText" dxfId="55" priority="51" text="作">
      <formula>NOT(ISERROR(SEARCH("作",G15)))</formula>
    </cfRule>
    <cfRule type="containsText" dxfId="54" priority="52" text="天">
      <formula>NOT(ISERROR(SEARCH("天",G15)))</formula>
    </cfRule>
    <cfRule type="containsText" dxfId="53" priority="54" text="閉">
      <formula>NOT(ISERROR(SEARCH("閉",G15)))</formula>
    </cfRule>
  </conditionalFormatting>
  <conditionalFormatting sqref="G14:AK14">
    <cfRule type="containsText" dxfId="52" priority="53" text="工">
      <formula>NOT(ISERROR(SEARCH("工",G14)))</formula>
    </cfRule>
    <cfRule type="containsText" dxfId="51" priority="55" text="休">
      <formula>NOT(ISERROR(SEARCH("休",G14)))</formula>
    </cfRule>
  </conditionalFormatting>
  <conditionalFormatting sqref="G19:AK19">
    <cfRule type="containsText" dxfId="50" priority="46" text="作">
      <formula>NOT(ISERROR(SEARCH("作",G19)))</formula>
    </cfRule>
    <cfRule type="containsText" dxfId="49" priority="47" text="天">
      <formula>NOT(ISERROR(SEARCH("天",G19)))</formula>
    </cfRule>
    <cfRule type="containsText" dxfId="48" priority="49" text="閉">
      <formula>NOT(ISERROR(SEARCH("閉",G19)))</formula>
    </cfRule>
  </conditionalFormatting>
  <conditionalFormatting sqref="G18:AK18">
    <cfRule type="containsText" dxfId="47" priority="48" text="工">
      <formula>NOT(ISERROR(SEARCH("工",G18)))</formula>
    </cfRule>
    <cfRule type="containsText" dxfId="46" priority="50" text="休">
      <formula>NOT(ISERROR(SEARCH("休",G18)))</formula>
    </cfRule>
  </conditionalFormatting>
  <conditionalFormatting sqref="G23:AK23">
    <cfRule type="containsText" dxfId="45" priority="41" text="作">
      <formula>NOT(ISERROR(SEARCH("作",G23)))</formula>
    </cfRule>
    <cfRule type="containsText" dxfId="44" priority="42" text="天">
      <formula>NOT(ISERROR(SEARCH("天",G23)))</formula>
    </cfRule>
    <cfRule type="containsText" dxfId="43" priority="44" text="閉">
      <formula>NOT(ISERROR(SEARCH("閉",G23)))</formula>
    </cfRule>
  </conditionalFormatting>
  <conditionalFormatting sqref="G22:AK22">
    <cfRule type="containsText" dxfId="42" priority="43" text="工">
      <formula>NOT(ISERROR(SEARCH("工",G22)))</formula>
    </cfRule>
    <cfRule type="containsText" dxfId="41" priority="45" text="休">
      <formula>NOT(ISERROR(SEARCH("休",G22)))</formula>
    </cfRule>
  </conditionalFormatting>
  <conditionalFormatting sqref="G27:AK27">
    <cfRule type="containsText" dxfId="40" priority="36" text="作">
      <formula>NOT(ISERROR(SEARCH("作",G27)))</formula>
    </cfRule>
    <cfRule type="containsText" dxfId="39" priority="37" text="天">
      <formula>NOT(ISERROR(SEARCH("天",G27)))</formula>
    </cfRule>
    <cfRule type="containsText" dxfId="38" priority="39" text="閉">
      <formula>NOT(ISERROR(SEARCH("閉",G27)))</formula>
    </cfRule>
  </conditionalFormatting>
  <conditionalFormatting sqref="G26:AK26">
    <cfRule type="containsText" dxfId="37" priority="38" text="工">
      <formula>NOT(ISERROR(SEARCH("工",G26)))</formula>
    </cfRule>
    <cfRule type="containsText" dxfId="36" priority="40" text="休">
      <formula>NOT(ISERROR(SEARCH("休",G26)))</formula>
    </cfRule>
  </conditionalFormatting>
  <conditionalFormatting sqref="G31:AK31">
    <cfRule type="containsText" dxfId="35" priority="31" text="作">
      <formula>NOT(ISERROR(SEARCH("作",G31)))</formula>
    </cfRule>
    <cfRule type="containsText" dxfId="34" priority="32" text="天">
      <formula>NOT(ISERROR(SEARCH("天",G31)))</formula>
    </cfRule>
    <cfRule type="containsText" dxfId="33" priority="34" text="閉">
      <formula>NOT(ISERROR(SEARCH("閉",G31)))</formula>
    </cfRule>
  </conditionalFormatting>
  <conditionalFormatting sqref="G30:AK30">
    <cfRule type="containsText" dxfId="32" priority="33" text="工">
      <formula>NOT(ISERROR(SEARCH("工",G30)))</formula>
    </cfRule>
    <cfRule type="containsText" dxfId="31" priority="35" text="休">
      <formula>NOT(ISERROR(SEARCH("休",G30)))</formula>
    </cfRule>
  </conditionalFormatting>
  <conditionalFormatting sqref="G35:AK35">
    <cfRule type="containsText" dxfId="30" priority="26" text="作">
      <formula>NOT(ISERROR(SEARCH("作",G35)))</formula>
    </cfRule>
    <cfRule type="containsText" dxfId="29" priority="27" text="天">
      <formula>NOT(ISERROR(SEARCH("天",G35)))</formula>
    </cfRule>
    <cfRule type="containsText" dxfId="28" priority="29" text="閉">
      <formula>NOT(ISERROR(SEARCH("閉",G35)))</formula>
    </cfRule>
  </conditionalFormatting>
  <conditionalFormatting sqref="G34:AK34">
    <cfRule type="containsText" dxfId="27" priority="28" text="工">
      <formula>NOT(ISERROR(SEARCH("工",G34)))</formula>
    </cfRule>
    <cfRule type="containsText" dxfId="26" priority="30" text="休">
      <formula>NOT(ISERROR(SEARCH("休",G34)))</formula>
    </cfRule>
  </conditionalFormatting>
  <conditionalFormatting sqref="G39:AK39">
    <cfRule type="containsText" dxfId="25" priority="21" text="作">
      <formula>NOT(ISERROR(SEARCH("作",G39)))</formula>
    </cfRule>
    <cfRule type="containsText" dxfId="24" priority="22" text="天">
      <formula>NOT(ISERROR(SEARCH("天",G39)))</formula>
    </cfRule>
    <cfRule type="containsText" dxfId="23" priority="24" text="閉">
      <formula>NOT(ISERROR(SEARCH("閉",G39)))</formula>
    </cfRule>
  </conditionalFormatting>
  <conditionalFormatting sqref="G38:AK38">
    <cfRule type="containsText" dxfId="22" priority="23" text="工">
      <formula>NOT(ISERROR(SEARCH("工",G38)))</formula>
    </cfRule>
    <cfRule type="containsText" dxfId="21" priority="25" text="休">
      <formula>NOT(ISERROR(SEARCH("休",G38)))</formula>
    </cfRule>
  </conditionalFormatting>
  <conditionalFormatting sqref="G43:AK43">
    <cfRule type="containsText" dxfId="20" priority="16" text="作">
      <formula>NOT(ISERROR(SEARCH("作",G43)))</formula>
    </cfRule>
    <cfRule type="containsText" dxfId="19" priority="17" text="天">
      <formula>NOT(ISERROR(SEARCH("天",G43)))</formula>
    </cfRule>
    <cfRule type="containsText" dxfId="18" priority="19" text="閉">
      <formula>NOT(ISERROR(SEARCH("閉",G43)))</formula>
    </cfRule>
  </conditionalFormatting>
  <conditionalFormatting sqref="G42:AK42">
    <cfRule type="containsText" dxfId="17" priority="18" text="工">
      <formula>NOT(ISERROR(SEARCH("工",G42)))</formula>
    </cfRule>
    <cfRule type="containsText" dxfId="16" priority="20" text="休">
      <formula>NOT(ISERROR(SEARCH("休",G42)))</formula>
    </cfRule>
  </conditionalFormatting>
  <conditionalFormatting sqref="G47:AK47">
    <cfRule type="containsText" dxfId="15" priority="11" text="作">
      <formula>NOT(ISERROR(SEARCH("作",G47)))</formula>
    </cfRule>
    <cfRule type="containsText" dxfId="14" priority="12" text="天">
      <formula>NOT(ISERROR(SEARCH("天",G47)))</formula>
    </cfRule>
    <cfRule type="containsText" dxfId="13" priority="14" text="閉">
      <formula>NOT(ISERROR(SEARCH("閉",G47)))</formula>
    </cfRule>
  </conditionalFormatting>
  <conditionalFormatting sqref="G46:AK46">
    <cfRule type="containsText" dxfId="12" priority="13" text="工">
      <formula>NOT(ISERROR(SEARCH("工",G46)))</formula>
    </cfRule>
    <cfRule type="containsText" dxfId="11" priority="15" text="休">
      <formula>NOT(ISERROR(SEARCH("休",G46)))</formula>
    </cfRule>
  </conditionalFormatting>
  <conditionalFormatting sqref="G51:AK51">
    <cfRule type="containsText" dxfId="10" priority="6" text="作">
      <formula>NOT(ISERROR(SEARCH("作",G51)))</formula>
    </cfRule>
    <cfRule type="containsText" dxfId="9" priority="7" text="天">
      <formula>NOT(ISERROR(SEARCH("天",G51)))</formula>
    </cfRule>
    <cfRule type="containsText" dxfId="8" priority="9" text="閉">
      <formula>NOT(ISERROR(SEARCH("閉",G51)))</formula>
    </cfRule>
  </conditionalFormatting>
  <conditionalFormatting sqref="G50:AK50">
    <cfRule type="containsText" dxfId="7" priority="8" text="工">
      <formula>NOT(ISERROR(SEARCH("工",G50)))</formula>
    </cfRule>
    <cfRule type="containsText" dxfId="6" priority="10" text="休">
      <formula>NOT(ISERROR(SEARCH("休",G50)))</formula>
    </cfRule>
  </conditionalFormatting>
  <conditionalFormatting sqref="G55:AK55">
    <cfRule type="containsText" dxfId="5" priority="1" text="作">
      <formula>NOT(ISERROR(SEARCH("作",G55)))</formula>
    </cfRule>
    <cfRule type="containsText" dxfId="4" priority="2" text="天">
      <formula>NOT(ISERROR(SEARCH("天",G55)))</formula>
    </cfRule>
    <cfRule type="containsText" dxfId="3" priority="4" text="閉">
      <formula>NOT(ISERROR(SEARCH("閉",G55)))</formula>
    </cfRule>
  </conditionalFormatting>
  <conditionalFormatting sqref="G54:AK54">
    <cfRule type="containsText" dxfId="2" priority="3" text="工">
      <formula>NOT(ISERROR(SEARCH("工",G54)))</formula>
    </cfRule>
    <cfRule type="containsText" dxfId="1" priority="5" text="休">
      <formula>NOT(ISERROR(SEARCH("休",G54)))</formula>
    </cfRule>
  </conditionalFormatting>
  <dataValidations count="3">
    <dataValidation type="list" allowBlank="1" showDropDown="0" showInputMessage="1" showErrorMessage="1" sqref="G11:AK11 G15:AK15 G19:AK19 G23:AK23 G51:AK51 G27:AK27 G31:AK31 G35:AK35 G39:AK39 G43:AK43 G47:AK47 G55:AK55">
      <formula1>"作,天,閉"</formula1>
    </dataValidation>
    <dataValidation type="list" allowBlank="1" showDropDown="0" showInputMessage="1" showErrorMessage="1" sqref="AK29 AI49">
      <formula1>#REF!</formula1>
    </dataValidation>
    <dataValidation type="list" allowBlank="1" showDropDown="0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fitToWidth="1" fitToHeight="1" orientation="portrait" usePrinterDefaults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11EDC9F3-6997-45FE-AFB4-1E4A16BED4EC}">
            <xm:f>NOT(ISERROR(SEARCH($AN$4,AK9)))</xm:f>
            <xm:f>$AN$4</xm:f>
            <x14:dxf>
              <fill>
                <patternFill>
                  <bgColor theme="9" tint="0.4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様式１（12か月分）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2024-03-13T02:18:33Z</dcterms:created>
  <dcterms:modified xsi:type="dcterms:W3CDTF">2025-05-02T04:25:26Z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2025-05-02T04:25:26Z</vt:filetime>
  </property>
</Properties>
</file>