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ys740824\Desktop\新しいフォルダー\"/>
    </mc:Choice>
  </mc:AlternateContent>
  <bookViews>
    <workbookView xWindow="480" yWindow="60" windowWidth="18075" windowHeight="9900" firstSheet="10" activeTab="14"/>
  </bookViews>
  <sheets>
    <sheet name="財源情報の明細" sheetId="4" r:id="rId1"/>
    <sheet name="有形固定資産の明細" sheetId="1" r:id="rId2"/>
    <sheet name="有形固定資産に係る行政目的別の明細" sheetId="2" r:id="rId3"/>
    <sheet name="投資及び出資金の明細" sheetId="3" r:id="rId4"/>
    <sheet name="基金の明細" sheetId="5" r:id="rId5"/>
    <sheet name="貸付金の明細" sheetId="6" r:id="rId6"/>
    <sheet name="長期延滞債権の明細" sheetId="7" r:id="rId7"/>
    <sheet name="未収金の明細" sheetId="8" r:id="rId8"/>
    <sheet name="地方債等（借入先別）の明細" sheetId="9" r:id="rId9"/>
    <sheet name="地方債等（利率別）の明細" sheetId="10" r:id="rId10"/>
    <sheet name="地方債等（返済期間別）の明細" sheetId="11" r:id="rId11"/>
    <sheet name="引当金の明細" sheetId="12" r:id="rId12"/>
    <sheet name="補助金等の明細" sheetId="13" r:id="rId13"/>
    <sheet name="財源の明細" sheetId="14" r:id="rId14"/>
    <sheet name="資金の明細" sheetId="15" r:id="rId15"/>
  </sheets>
  <definedNames>
    <definedName name="_xlnm.Print_Area" localSheetId="12">補助金等の明細!$A$1:$E$19</definedName>
    <definedName name="_xlnm.Print_Titles" localSheetId="2">有形固定資産に係る行政目的別の明細!$1:$5</definedName>
    <definedName name="_xlnm.Print_Titles" localSheetId="1">有形固定資産の明細!$1:$5</definedName>
  </definedNames>
  <calcPr calcId="162913"/>
</workbook>
</file>

<file path=xl/calcChain.xml><?xml version="1.0" encoding="utf-8"?>
<calcChain xmlns="http://schemas.openxmlformats.org/spreadsheetml/2006/main">
  <c r="B8" i="15" l="1"/>
  <c r="D10" i="13" l="1"/>
  <c r="D19" i="13" s="1"/>
  <c r="D18" i="13"/>
  <c r="B18" i="9" l="1"/>
  <c r="C18" i="9"/>
  <c r="D18" i="9"/>
  <c r="E18" i="9"/>
  <c r="F18" i="9"/>
  <c r="G18" i="9"/>
  <c r="H18" i="9"/>
  <c r="I18" i="9"/>
  <c r="J18" i="9"/>
  <c r="K18" i="9"/>
  <c r="B12" i="8" l="1"/>
  <c r="C12" i="8"/>
  <c r="B17" i="5" l="1"/>
  <c r="C17" i="5"/>
  <c r="D17" i="5"/>
  <c r="E17" i="5"/>
  <c r="F17" i="5"/>
  <c r="G17" i="5"/>
  <c r="B11" i="4" l="1"/>
  <c r="C11" i="4"/>
  <c r="D11" i="4"/>
  <c r="E11" i="4"/>
  <c r="F11" i="4"/>
  <c r="E10" i="3" l="1"/>
  <c r="H10" i="3" s="1"/>
  <c r="G10" i="3"/>
  <c r="E11" i="3"/>
  <c r="G11" i="3"/>
  <c r="H11" i="3" s="1"/>
  <c r="B12" i="3"/>
  <c r="C12" i="3"/>
  <c r="D12" i="3"/>
  <c r="E12" i="3"/>
  <c r="F12" i="3"/>
  <c r="J12" i="3"/>
  <c r="E16" i="3"/>
  <c r="G16" i="3"/>
  <c r="E17" i="3"/>
  <c r="H17" i="3" s="1"/>
  <c r="G17" i="3"/>
  <c r="E18" i="3"/>
  <c r="G18" i="3"/>
  <c r="H18" i="3" s="1"/>
  <c r="E19" i="3"/>
  <c r="G19" i="3"/>
  <c r="H19" i="3"/>
  <c r="E20" i="3"/>
  <c r="H20" i="3" s="1"/>
  <c r="G20" i="3"/>
  <c r="E21" i="3"/>
  <c r="G21" i="3"/>
  <c r="E22" i="3"/>
  <c r="H22" i="3" s="1"/>
  <c r="G22" i="3"/>
  <c r="E23" i="3"/>
  <c r="H23" i="3" s="1"/>
  <c r="G23" i="3"/>
  <c r="B24" i="3"/>
  <c r="J24" i="3"/>
  <c r="K24" i="3"/>
  <c r="H21" i="3" l="1"/>
  <c r="H16" i="3"/>
  <c r="H12" i="3"/>
  <c r="H24" i="3"/>
</calcChain>
</file>

<file path=xl/sharedStrings.xml><?xml version="1.0" encoding="utf-8"?>
<sst xmlns="http://schemas.openxmlformats.org/spreadsheetml/2006/main" count="1134" uniqueCount="276">
  <si>
    <t>有形固定資産の明細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</si>
  <si>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</si>
  <si>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</si>
  <si>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</si>
  <si>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</si>
  <si>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</si>
  <si>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</si>
  <si>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</si>
  <si>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</si>
  <si>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</si>
  <si>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</si>
  <si>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</si>
  <si>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</si>
  <si>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</si>
  <si>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</si>
  <si>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</si>
  <si>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</si>
  <si>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</si>
  <si>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</si>
  <si>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</si>
  <si>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</si>
  <si>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</si>
  <si>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</si>
  <si>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</si>
  <si>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</si>
  <si>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</si>
  <si>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</si>
  <si>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</si>
  <si>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</si>
  <si>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</si>
  <si>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</si>
  <si>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</si>
  <si>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</si>
  <si>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</si>
  <si>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</si>
  <si>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</si>
  <si>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</si>
  <si>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</si>
  <si>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</si>
  <si>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</si>
  <si>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</si>
  <si>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</si>
  <si>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</si>
  <si>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</si>
  <si>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</si>
  <si>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</si>
  <si>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</si>
  <si>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</si>
  <si>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</si>
  <si>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</si>
  <si>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</si>
  <si>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</si>
  <si>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</si>
  <si>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</si>
  <si>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</si>
  <si>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</si>
  <si>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</si>
  <si>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</si>
  <si>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</si>
  <si>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</si>
  <si>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</si>
  <si>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</si>
  <si>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</si>
  <si>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</si>
  <si>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</si>
  <si>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</si>
  <si>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</si>
  <si>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</si>
  <si>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</si>
  <si>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</si>
  <si>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</si>
  <si>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</si>
  <si>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</si>
  <si>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</si>
  <si>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</si>
  <si>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</si>
  <si>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</si>
  <si>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</si>
  <si>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</si>
  <si>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</si>
  <si>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-</t>
    <phoneticPr fontId="8"/>
  </si>
  <si>
    <t>株式会社まちづくり寄居出資金</t>
    <rPh sb="0" eb="4">
      <t>カブシキガイシャ</t>
    </rPh>
    <rPh sb="9" eb="11">
      <t>ヨ</t>
    </rPh>
    <rPh sb="11" eb="14">
      <t>シュッシキン</t>
    </rPh>
    <phoneticPr fontId="5"/>
  </si>
  <si>
    <t>地方公営企業等金融機構出損金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2">
      <t>シュツ</t>
    </rPh>
    <rPh sb="12" eb="14">
      <t>ソンキン</t>
    </rPh>
    <phoneticPr fontId="5"/>
  </si>
  <si>
    <t>㈶砂防フロンティア整備推進機構出損金</t>
    <rPh sb="1" eb="2">
      <t>スナ</t>
    </rPh>
    <rPh sb="2" eb="3">
      <t>ボウ</t>
    </rPh>
    <rPh sb="9" eb="11">
      <t>セイビ</t>
    </rPh>
    <rPh sb="11" eb="13">
      <t>スイシン</t>
    </rPh>
    <rPh sb="13" eb="15">
      <t>キコウ</t>
    </rPh>
    <rPh sb="15" eb="16">
      <t>シュツ</t>
    </rPh>
    <rPh sb="16" eb="17">
      <t>ソン</t>
    </rPh>
    <rPh sb="17" eb="18">
      <t>キン</t>
    </rPh>
    <phoneticPr fontId="5"/>
  </si>
  <si>
    <t>㈶埼玉県暴力追放・薬物乱用防止センター出損金</t>
    <rPh sb="1" eb="4">
      <t>サイタマケン</t>
    </rPh>
    <rPh sb="4" eb="6">
      <t>ボウリョク</t>
    </rPh>
    <rPh sb="6" eb="8">
      <t>ツイホウ</t>
    </rPh>
    <rPh sb="9" eb="11">
      <t>ヤクブツ</t>
    </rPh>
    <rPh sb="11" eb="13">
      <t>ランヨウ</t>
    </rPh>
    <rPh sb="13" eb="15">
      <t>ボウシ</t>
    </rPh>
    <rPh sb="19" eb="20">
      <t>シュツ</t>
    </rPh>
    <rPh sb="20" eb="21">
      <t>ソン</t>
    </rPh>
    <rPh sb="21" eb="22">
      <t>キン</t>
    </rPh>
    <phoneticPr fontId="5"/>
  </si>
  <si>
    <t>㈶大里地域中小企業勤労者福祉サービスセンター出損金</t>
    <rPh sb="1" eb="3">
      <t>オオサト</t>
    </rPh>
    <rPh sb="3" eb="5">
      <t>チイキ</t>
    </rPh>
    <rPh sb="5" eb="7">
      <t>チュウショウ</t>
    </rPh>
    <rPh sb="7" eb="9">
      <t>キギョウ</t>
    </rPh>
    <rPh sb="9" eb="12">
      <t>キンロウシャ</t>
    </rPh>
    <rPh sb="12" eb="14">
      <t>フクシ</t>
    </rPh>
    <rPh sb="22" eb="23">
      <t>シュツ</t>
    </rPh>
    <rPh sb="23" eb="25">
      <t>ソンキン</t>
    </rPh>
    <phoneticPr fontId="5"/>
  </si>
  <si>
    <t>埼玉県農林公社出資証券</t>
    <rPh sb="0" eb="3">
      <t>サイタマケン</t>
    </rPh>
    <rPh sb="3" eb="5">
      <t>ノウリン</t>
    </rPh>
    <rPh sb="5" eb="7">
      <t>コウシャ</t>
    </rPh>
    <rPh sb="7" eb="9">
      <t>シュッシ</t>
    </rPh>
    <rPh sb="9" eb="11">
      <t>ショウケン</t>
    </rPh>
    <phoneticPr fontId="5"/>
  </si>
  <si>
    <t>埼玉県信用保証協会出損証書</t>
    <rPh sb="0" eb="3">
      <t>サイタマケン</t>
    </rPh>
    <rPh sb="3" eb="5">
      <t>シンヨウ</t>
    </rPh>
    <rPh sb="5" eb="7">
      <t>ホショウ</t>
    </rPh>
    <rPh sb="7" eb="9">
      <t>キョウカイ</t>
    </rPh>
    <rPh sb="9" eb="10">
      <t>シュツ</t>
    </rPh>
    <rPh sb="10" eb="11">
      <t>ソン</t>
    </rPh>
    <rPh sb="11" eb="13">
      <t>ショウショ</t>
    </rPh>
    <phoneticPr fontId="5"/>
  </si>
  <si>
    <t>埼玉県農業信用基金協会出資証券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3">
      <t>シュッシ</t>
    </rPh>
    <rPh sb="13" eb="15">
      <t>ショウケン</t>
    </rPh>
    <phoneticPr fontId="5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</si>
  <si>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</si>
  <si>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</si>
  <si>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</si>
  <si>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</si>
  <si>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</si>
  <si>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</si>
  <si>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</si>
  <si>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</si>
  <si>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</si>
  <si>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</si>
  <si>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</si>
  <si>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(単位：千円)</t>
    <rPh sb="4" eb="6">
      <t>センエン</t>
    </rPh>
    <phoneticPr fontId="8"/>
  </si>
  <si>
    <t>市場価格のないもののうち連結対象団体以外に対するもの</t>
  </si>
  <si>
    <t>水道会計</t>
    <rPh sb="0" eb="2">
      <t>スイドウ</t>
    </rPh>
    <rPh sb="2" eb="4">
      <t>カイケイ</t>
    </rPh>
    <phoneticPr fontId="8"/>
  </si>
  <si>
    <t>寄居町土地開発公社</t>
    <phoneticPr fontId="8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</si>
  <si>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</si>
  <si>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</si>
  <si>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</si>
  <si>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該当なし</t>
    <rPh sb="0" eb="2">
      <t>ガイトウ</t>
    </rPh>
    <phoneticPr fontId="8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</si>
  <si>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</si>
  <si>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</si>
  <si>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</si>
  <si>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</si>
  <si>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</si>
  <si>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</si>
  <si>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</si>
  <si>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(単位：　　)</t>
  </si>
  <si>
    <t>市場価格のあるもの</t>
  </si>
  <si>
    <t>投資及び出資金の明細</t>
  </si>
  <si>
    <t>その他</t>
  </si>
  <si>
    <t>貸付金・基金等の増加</t>
  </si>
  <si>
    <t>有形固定資産等の増加</t>
  </si>
  <si>
    <t>純行政コスト</t>
  </si>
  <si>
    <t>税収等</t>
  </si>
  <si>
    <t>地方債等</t>
  </si>
  <si>
    <t>国県等補助金</t>
  </si>
  <si>
    <t>内訳</t>
  </si>
  <si>
    <t>金額</t>
  </si>
  <si>
    <t>（単位：千円）</t>
    <rPh sb="4" eb="5">
      <t>セン</t>
    </rPh>
    <phoneticPr fontId="8"/>
  </si>
  <si>
    <t>財源情報の明細</t>
    <phoneticPr fontId="8"/>
  </si>
  <si>
    <t>土地開発基金</t>
    <phoneticPr fontId="8"/>
  </si>
  <si>
    <t>オリックス資源循環子ども未来基金</t>
    <phoneticPr fontId="8"/>
  </si>
  <si>
    <t>土地改良事業基金</t>
    <phoneticPr fontId="8"/>
  </si>
  <si>
    <t>鉢形城跡整備基金</t>
    <phoneticPr fontId="8"/>
  </si>
  <si>
    <t>ふるさとづくり基金</t>
    <phoneticPr fontId="8"/>
  </si>
  <si>
    <t>地域福祉基金</t>
    <phoneticPr fontId="8"/>
  </si>
  <si>
    <t>高額療養費貸付基金</t>
    <phoneticPr fontId="8"/>
  </si>
  <si>
    <t>町債管理基金（減債基金）</t>
    <phoneticPr fontId="8"/>
  </si>
  <si>
    <t>豊かな人づくり基金</t>
    <phoneticPr fontId="8"/>
  </si>
  <si>
    <t>環境整備基金</t>
    <phoneticPr fontId="8"/>
  </si>
  <si>
    <t>公共施設整備基金</t>
    <phoneticPr fontId="8"/>
  </si>
  <si>
    <t>財政調整基金</t>
    <phoneticPr fontId="8"/>
  </si>
  <si>
    <t>合計_x000D_
(貸借対照表計上額)</t>
  </si>
  <si>
    <t>土地</t>
  </si>
  <si>
    <t>有価証券</t>
  </si>
  <si>
    <t>現金預金</t>
  </si>
  <si>
    <t>種類</t>
  </si>
  <si>
    <t>基金の明細</t>
    <phoneticPr fontId="8"/>
  </si>
  <si>
    <t>住宅貸付金資金</t>
    <rPh sb="0" eb="2">
      <t>ジュウタク</t>
    </rPh>
    <rPh sb="2" eb="4">
      <t>カシツケ</t>
    </rPh>
    <rPh sb="4" eb="5">
      <t>キン</t>
    </rPh>
    <rPh sb="5" eb="7">
      <t>シキン</t>
    </rPh>
    <phoneticPr fontId="8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</si>
  <si>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</si>
  <si>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</si>
  <si>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</si>
  <si>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</si>
  <si>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</si>
  <si>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</si>
  <si>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  <phoneticPr fontId="8"/>
  </si>
  <si>
    <t>小計</t>
  </si>
  <si>
    <t>　町営住宅使用料</t>
    <rPh sb="1" eb="3">
      <t>チョウエイ</t>
    </rPh>
    <rPh sb="3" eb="5">
      <t>ジュウタク</t>
    </rPh>
    <rPh sb="5" eb="8">
      <t>シヨウリョウ</t>
    </rPh>
    <phoneticPr fontId="8"/>
  </si>
  <si>
    <t>その他未収金</t>
    <rPh sb="2" eb="3">
      <t>タ</t>
    </rPh>
    <rPh sb="3" eb="6">
      <t>ミシュウキン</t>
    </rPh>
    <phoneticPr fontId="8"/>
  </si>
  <si>
    <t>　児童福祉費負担金</t>
    <rPh sb="1" eb="3">
      <t>ジドウ</t>
    </rPh>
    <rPh sb="3" eb="5">
      <t>フクシ</t>
    </rPh>
    <rPh sb="5" eb="6">
      <t>ヒ</t>
    </rPh>
    <rPh sb="6" eb="8">
      <t>フタン</t>
    </rPh>
    <rPh sb="8" eb="9">
      <t>キン</t>
    </rPh>
    <phoneticPr fontId="8"/>
  </si>
  <si>
    <t>　都市計画税</t>
    <rPh sb="1" eb="3">
      <t>トシ</t>
    </rPh>
    <rPh sb="3" eb="5">
      <t>ケイカク</t>
    </rPh>
    <rPh sb="5" eb="6">
      <t>ゼイ</t>
    </rPh>
    <phoneticPr fontId="8"/>
  </si>
  <si>
    <t>　軽自動車税</t>
    <rPh sb="1" eb="5">
      <t>ケイジドウシャ</t>
    </rPh>
    <rPh sb="5" eb="6">
      <t>ゼイ</t>
    </rPh>
    <phoneticPr fontId="8"/>
  </si>
  <si>
    <t>　町民税</t>
    <rPh sb="1" eb="3">
      <t>チョウミン</t>
    </rPh>
    <rPh sb="3" eb="4">
      <t>ゼイ</t>
    </rPh>
    <phoneticPr fontId="8"/>
  </si>
  <si>
    <t>　固定資産税</t>
    <rPh sb="1" eb="3">
      <t>コテイ</t>
    </rPh>
    <rPh sb="3" eb="6">
      <t>シサンゼイ</t>
    </rPh>
    <phoneticPr fontId="8"/>
  </si>
  <si>
    <t>税等未収金</t>
    <rPh sb="0" eb="1">
      <t>ゼイ</t>
    </rPh>
    <rPh sb="1" eb="2">
      <t>トウ</t>
    </rPh>
    <rPh sb="2" eb="5">
      <t>ミシュウキン</t>
    </rPh>
    <phoneticPr fontId="8"/>
  </si>
  <si>
    <t>【未収金】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</si>
  <si>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8"/>
  </si>
  <si>
    <t>【貸付金】</t>
  </si>
  <si>
    <t>徴収不能引当金計上額</t>
  </si>
  <si>
    <t>長期延滞債権の明細</t>
    <phoneticPr fontId="8"/>
  </si>
  <si>
    <t>　児童福祉負担金</t>
    <rPh sb="1" eb="3">
      <t>ジドウ</t>
    </rPh>
    <rPh sb="3" eb="5">
      <t>フクシ</t>
    </rPh>
    <rPh sb="5" eb="7">
      <t>フタン</t>
    </rPh>
    <rPh sb="7" eb="8">
      <t>キン</t>
    </rPh>
    <phoneticPr fontId="8"/>
  </si>
  <si>
    <t>住宅貸付金</t>
    <rPh sb="0" eb="2">
      <t>ジュウタク</t>
    </rPh>
    <rPh sb="2" eb="4">
      <t>カシツケ</t>
    </rPh>
    <rPh sb="4" eb="5">
      <t>キン</t>
    </rPh>
    <phoneticPr fontId="8"/>
  </si>
  <si>
    <t>未収金の明細</t>
    <phoneticPr fontId="8"/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</si>
  <si>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</si>
  <si>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</si>
  <si>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</si>
  <si>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</si>
  <si>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</si>
  <si>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</si>
  <si>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</si>
  <si>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</si>
  <si>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</si>
  <si>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</si>
  <si>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</si>
  <si>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</si>
  <si>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</si>
  <si>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</si>
  <si>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</si>
  <si>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</si>
  <si>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</si>
  <si>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</si>
  <si>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</si>
  <si>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</si>
  <si>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</si>
  <si>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(単位：千円)</t>
    <rPh sb="4" eb="5">
      <t>セン</t>
    </rPh>
    <rPh sb="5" eb="6">
      <t>エン</t>
    </rPh>
    <phoneticPr fontId="8"/>
  </si>
  <si>
    <t>地方債等（借入先別）の明細</t>
    <phoneticPr fontId="8"/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</si>
  <si>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</si>
  <si>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</si>
  <si>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</si>
  <si>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</si>
  <si>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</si>
  <si>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</si>
  <si>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</si>
  <si>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</si>
  <si>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  <phoneticPr fontId="8"/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</si>
  <si>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</si>
  <si>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</si>
  <si>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</si>
  <si>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</si>
  <si>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</si>
  <si>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</si>
  <si>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</si>
  <si>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</si>
  <si>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</si>
  <si>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</si>
  <si>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</si>
  <si>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</si>
  <si>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8"/>
  </si>
  <si>
    <t>目的使用</t>
  </si>
  <si>
    <t>本年度末残高</t>
  </si>
  <si>
    <t>本年度減少額</t>
  </si>
  <si>
    <t>本年度増加額</t>
  </si>
  <si>
    <t>前年度末残高</t>
  </si>
  <si>
    <t>引当金の明細</t>
    <phoneticPr fontId="8"/>
  </si>
  <si>
    <t>計</t>
  </si>
  <si>
    <t>その他</t>
    <rPh sb="2" eb="3">
      <t>タ</t>
    </rPh>
    <phoneticPr fontId="8"/>
  </si>
  <si>
    <t>総務</t>
    <rPh sb="0" eb="2">
      <t>ソウム</t>
    </rPh>
    <phoneticPr fontId="8"/>
  </si>
  <si>
    <t>埼玉県市町村総合事務組合</t>
  </si>
  <si>
    <t>市町村総合事務組合負担金</t>
  </si>
  <si>
    <t>ごみ処理</t>
    <rPh sb="2" eb="4">
      <t>ショリ</t>
    </rPh>
    <phoneticPr fontId="8"/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</si>
  <si>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8"/>
  </si>
  <si>
    <t>大里広域市町村圏組合負担金</t>
  </si>
  <si>
    <t>福祉</t>
    <rPh sb="0" eb="2">
      <t>フクシ</t>
    </rPh>
    <phoneticPr fontId="8"/>
  </si>
  <si>
    <t>埼玉県後期高齢者医療広域連合</t>
  </si>
  <si>
    <t>療養給付費負担金</t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</si>
  <si>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8"/>
  </si>
  <si>
    <t>保育所等入所児童施設型給付費</t>
  </si>
  <si>
    <t>その他の補助金等</t>
  </si>
  <si>
    <t>衛生</t>
    <rPh sb="0" eb="2">
      <t>エイセイ</t>
    </rPh>
    <phoneticPr fontId="8"/>
  </si>
  <si>
    <t>町民</t>
    <rPh sb="0" eb="2">
      <t>チョウミン</t>
    </rPh>
    <phoneticPr fontId="8"/>
  </si>
  <si>
    <t>合併処理浄化槽設置整備事業補助金</t>
    <phoneticPr fontId="8"/>
  </si>
  <si>
    <t>自治会</t>
    <rPh sb="0" eb="3">
      <t>ジチカイ</t>
    </rPh>
    <phoneticPr fontId="8"/>
  </si>
  <si>
    <t>コミュニティ施設整備事業補助金</t>
    <phoneticPr fontId="8"/>
  </si>
  <si>
    <t>生活・インフラ</t>
    <rPh sb="0" eb="2">
      <t>セイカツ</t>
    </rPh>
    <phoneticPr fontId="8"/>
  </si>
  <si>
    <t>美里町</t>
    <rPh sb="0" eb="2">
      <t>ミサト</t>
    </rPh>
    <rPh sb="2" eb="3">
      <t>マチ</t>
    </rPh>
    <phoneticPr fontId="8"/>
  </si>
  <si>
    <t>（仮称）寄居ＰＡスマートＩＣ整備事業負担金</t>
    <phoneticPr fontId="8"/>
  </si>
  <si>
    <t>他団体への公共施設等整備補助金等_x000D_
(所有外資産分)</t>
    <phoneticPr fontId="8"/>
  </si>
  <si>
    <t>支出目的</t>
  </si>
  <si>
    <t>相手先</t>
  </si>
  <si>
    <t>名称</t>
  </si>
  <si>
    <t>補助金等の明細</t>
    <phoneticPr fontId="8"/>
  </si>
  <si>
    <t>県支出金</t>
    <rPh sb="0" eb="1">
      <t>ケン</t>
    </rPh>
    <rPh sb="1" eb="4">
      <t>シシュツキン</t>
    </rPh>
    <phoneticPr fontId="8"/>
  </si>
  <si>
    <t>国庫支出金</t>
    <rPh sb="0" eb="2">
      <t>コッコ</t>
    </rPh>
    <rPh sb="2" eb="5">
      <t>シシュツキン</t>
    </rPh>
    <phoneticPr fontId="8"/>
  </si>
  <si>
    <t>経常的_x000D_
補助金</t>
  </si>
  <si>
    <t>資本的_x000D_
補助金</t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</si>
  <si>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</si>
  <si>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寄付金</t>
    <rPh sb="0" eb="3">
      <t>キフキン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</si>
  <si>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</si>
  <si>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8"/>
  </si>
  <si>
    <t>地方交付金</t>
    <rPh sb="0" eb="2">
      <t>チホウ</t>
    </rPh>
    <rPh sb="2" eb="5">
      <t>コウフキン</t>
    </rPh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</si>
  <si>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</si>
  <si>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8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</si>
  <si>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</si>
  <si>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8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</si>
  <si>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8"/>
  </si>
  <si>
    <t>配当割交付金</t>
    <rPh sb="0" eb="2">
      <t>ハイトウ</t>
    </rPh>
    <rPh sb="2" eb="3">
      <t>ワリ</t>
    </rPh>
    <rPh sb="3" eb="6">
      <t>コウフキン</t>
    </rPh>
    <phoneticPr fontId="8"/>
  </si>
  <si>
    <t>利子割交付金</t>
    <rPh sb="0" eb="2">
      <t>リシ</t>
    </rPh>
    <rPh sb="2" eb="3">
      <t>ワリ</t>
    </rPh>
    <rPh sb="3" eb="6">
      <t>コウフキン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</si>
  <si>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</si>
  <si>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町税</t>
    <rPh sb="0" eb="2">
      <t>チョウゼイ</t>
    </rPh>
    <phoneticPr fontId="8"/>
  </si>
  <si>
    <t>一般会計</t>
  </si>
  <si>
    <t>財源の内容</t>
  </si>
  <si>
    <t>会計</t>
  </si>
  <si>
    <t>財源の明細</t>
    <phoneticPr fontId="8"/>
  </si>
  <si>
    <t>土地等</t>
    <rPh sb="0" eb="2">
      <t>トチ</t>
    </rPh>
    <rPh sb="2" eb="3">
      <t>トウ</t>
    </rPh>
    <phoneticPr fontId="8"/>
  </si>
  <si>
    <t>有価証券</t>
    <rPh sb="0" eb="2">
      <t>ユウカ</t>
    </rPh>
    <rPh sb="2" eb="4">
      <t>ショウケン</t>
    </rPh>
    <phoneticPr fontId="8"/>
  </si>
  <si>
    <t>要求払い預金</t>
    <rPh sb="0" eb="3">
      <t>ヨウキュウバラ</t>
    </rPh>
    <rPh sb="4" eb="6">
      <t>ヨキン</t>
    </rPh>
    <phoneticPr fontId="8"/>
  </si>
  <si>
    <t>資金の明細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</si>
</sst>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9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3" fontId="1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9" fillId="0" borderId="0" xfId="0" applyNumberFormat="1" applyFont="1"/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6" fillId="0" borderId="0" xfId="0" applyNumberFormat="1" applyFont="1"/>
    <xf numFmtId="9" fontId="9" fillId="0" borderId="1" xfId="1" applyFont="1" applyFill="1" applyBorder="1" applyAlignment="1">
      <alignment horizontal="right" vertical="center"/>
    </xf>
    <xf numFmtId="3" fontId="0" fillId="0" borderId="0" xfId="0" applyNumberFormat="1"/>
    <xf numFmtId="3" fontId="10" fillId="0" borderId="0" xfId="0" applyNumberFormat="1" applyFont="1"/>
    <xf numFmtId="3" fontId="2" fillId="0" borderId="0" xfId="0" applyNumberFormat="1" applyFont="1" applyAlignment="1">
      <alignment horizontal="center" vertical="center"/>
    </xf>
    <xf numFmtId="41" fontId="11" fillId="0" borderId="1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vertical="center"/>
    </xf>
    <xf numFmtId="41" fontId="11" fillId="0" borderId="1" xfId="0" applyNumberFormat="1" applyFont="1" applyFill="1" applyBorder="1" applyAlignment="1">
      <alignment horizontal="right" vertical="center"/>
    </xf>
    <xf numFmtId="3" fontId="12" fillId="0" borderId="3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quotePrefix="1" applyNumberFormat="1" applyFont="1"/>
    <xf numFmtId="3" fontId="9" fillId="2" borderId="1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wrapText="1"/>
    </xf>
    <xf numFmtId="3" fontId="13" fillId="0" borderId="0" xfId="0" applyNumberFormat="1" applyFont="1"/>
    <xf numFmtId="4" fontId="9" fillId="0" borderId="1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right" wrapText="1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A3" sqref="A3"/>
    </sheetView>
  </sheetViews>
  <sheetFormatPr defaultColWidth="8.875" defaultRowHeight="20.25" customHeight="1" x14ac:dyDescent="0.4"/>
  <cols>
    <col min="1" max="1" width="23.375" style="20" customWidth="1"/>
    <col min="2" max="6" width="20.875" style="20" customWidth="1"/>
    <col min="7" max="16384" width="8.875" style="20"/>
  </cols>
  <sheetData>
    <row r="1" spans="1:6" ht="20.25" customHeight="1" x14ac:dyDescent="0.4">
      <c r="A1" s="34" t="s">
        <v>128</v>
      </c>
      <c r="B1" s="33"/>
      <c r="C1" s="33"/>
      <c r="D1" s="33"/>
      <c r="E1" s="33"/>
      <c r="F1" s="33"/>
    </row>
    <row r="2" spans="1:6" ht="20.25" customHeight="1" x14ac:dyDescent="0.4">
      <c r="A2" s="32"/>
      <c r="B2" s="32"/>
      <c r="C2" s="32"/>
      <c r="D2" s="32"/>
      <c r="E2" s="32"/>
      <c r="F2" s="31"/>
    </row>
    <row r="3" spans="1:6" ht="20.25" customHeight="1" x14ac:dyDescent="0.4">
      <c r="A3" s="32"/>
      <c r="B3" s="32"/>
      <c r="C3" s="32"/>
      <c r="D3" s="32"/>
      <c r="E3" s="32"/>
      <c r="F3" s="31" t="s">
        <v>127</v>
      </c>
    </row>
    <row r="4" spans="1:6" ht="20.25" customHeight="1" x14ac:dyDescent="0.4">
      <c r="A4" s="30" t="s">
        <v>2</v>
      </c>
      <c r="B4" s="29" t="s">
        <v>126</v>
      </c>
      <c r="C4" s="29" t="s">
        <v>125</v>
      </c>
      <c r="D4" s="29"/>
      <c r="E4" s="29"/>
      <c r="F4" s="29"/>
    </row>
    <row r="5" spans="1:6" ht="20.25" customHeight="1" x14ac:dyDescent="0.4">
      <c r="A5" s="30"/>
      <c r="B5" s="29"/>
      <c r="C5" s="29" t="s">
        <v>124</v>
      </c>
      <c r="D5" s="29" t="s">
        <v>123</v>
      </c>
      <c r="E5" s="29" t="s">
        <v>122</v>
      </c>
      <c r="F5" s="29" t="s">
        <v>118</v>
      </c>
    </row>
    <row r="6" spans="1:6" ht="20.25" customHeight="1" thickBot="1" x14ac:dyDescent="0.45">
      <c r="A6" s="28"/>
      <c r="B6" s="27"/>
      <c r="C6" s="27"/>
      <c r="D6" s="27"/>
      <c r="E6" s="27"/>
      <c r="F6" s="27"/>
    </row>
    <row r="7" spans="1:6" ht="20.25" customHeight="1" thickTop="1" x14ac:dyDescent="0.4">
      <c r="A7" s="25" t="s">
        <v>121</v>
      </c>
      <c r="B7" s="23">
        <v>9590552</v>
      </c>
      <c r="C7" s="23">
        <v>1805518</v>
      </c>
      <c r="D7" s="23">
        <v>576681</v>
      </c>
      <c r="E7" s="23">
        <v>6090432</v>
      </c>
      <c r="F7" s="23">
        <v>1117921</v>
      </c>
    </row>
    <row r="8" spans="1:6" ht="20.25" customHeight="1" x14ac:dyDescent="0.4">
      <c r="A8" s="25" t="s">
        <v>120</v>
      </c>
      <c r="B8" s="23">
        <v>1687805</v>
      </c>
      <c r="C8" s="26">
        <v>158907</v>
      </c>
      <c r="D8" s="26">
        <v>580400</v>
      </c>
      <c r="E8" s="23">
        <v>948498</v>
      </c>
      <c r="F8" s="23"/>
    </row>
    <row r="9" spans="1:6" ht="20.25" customHeight="1" x14ac:dyDescent="0.4">
      <c r="A9" s="25" t="s">
        <v>119</v>
      </c>
      <c r="B9" s="23">
        <v>380119</v>
      </c>
      <c r="C9" s="26"/>
      <c r="D9" s="26"/>
      <c r="E9" s="23">
        <v>380119</v>
      </c>
      <c r="F9" s="23"/>
    </row>
    <row r="10" spans="1:6" ht="20.25" customHeight="1" x14ac:dyDescent="0.4">
      <c r="A10" s="25" t="s">
        <v>118</v>
      </c>
      <c r="B10" s="23">
        <v>604003</v>
      </c>
      <c r="C10" s="23"/>
      <c r="D10" s="23"/>
      <c r="E10" s="23"/>
      <c r="F10" s="23">
        <v>604003</v>
      </c>
    </row>
    <row r="11" spans="1:6" ht="20.25" customHeight="1" x14ac:dyDescent="0.4">
      <c r="A11" s="24" t="s">
        <v>71</v>
      </c>
      <c r="B11" s="23">
        <f>SUM(B7:B10)</f>
        <v>12262479</v>
      </c>
      <c r="C11" s="23">
        <f>SUM(C7:C10)</f>
        <v>1964425</v>
      </c>
      <c r="D11" s="23">
        <f>SUM(D7:D10)</f>
        <v>1157081</v>
      </c>
      <c r="E11" s="23">
        <f>SUM(E7:E10)</f>
        <v>7419049</v>
      </c>
      <c r="F11" s="23">
        <f>SUM(F7:F10)</f>
        <v>1721924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activeCell="A3" sqref="A3"/>
    </sheetView>
  </sheetViews>
  <sheetFormatPr defaultColWidth="8.875" defaultRowHeight="15.75" x14ac:dyDescent="0.35"/>
  <cols>
    <col min="1" max="1" width="22.875" style="9" customWidth="1"/>
    <col min="2" max="9" width="12.875" style="9" customWidth="1"/>
    <col min="10" max="10" width="85" style="9" customWidth="1"/>
    <col min="11" max="16384" width="8.875" style="9"/>
  </cols>
  <sheetData>
    <row r="1" spans="1:10" ht="30" x14ac:dyDescent="0.6">
      <c r="A1" s="21" t="s">
        <v>203</v>
      </c>
    </row>
    <row r="2" spans="1:10" ht="18.75" x14ac:dyDescent="0.4">
      <c r="A2" s="20"/>
      <c r="B2" s="58"/>
    </row>
    <row r="3" spans="1:10" ht="18.75" x14ac:dyDescent="0.4">
      <c r="A3" s="20"/>
      <c r="I3" s="17" t="s">
        <v>193</v>
      </c>
    </row>
    <row r="4" spans="1:10" ht="37.5" customHeight="1" x14ac:dyDescent="0.35">
      <c r="A4" s="51" t="s">
        <v>192</v>
      </c>
      <c r="B4" s="16" t="s">
        <v>202</v>
      </c>
      <c r="C4" s="15" t="s">
        <v>201</v>
      </c>
      <c r="D4" s="15" t="s">
        <v>200</v>
      </c>
      <c r="E4" s="15" t="s">
        <v>199</v>
      </c>
      <c r="F4" s="15" t="s">
        <v>198</v>
      </c>
      <c r="G4" s="15" t="s">
        <v>197</v>
      </c>
      <c r="H4" s="16" t="s">
        <v>196</v>
      </c>
      <c r="I4" s="15" t="s">
        <v>195</v>
      </c>
    </row>
    <row r="5" spans="1:10" ht="18" customHeight="1" x14ac:dyDescent="0.35">
      <c r="A5" s="48">
        <v>9725546</v>
      </c>
      <c r="B5" s="60">
        <v>9000109</v>
      </c>
      <c r="C5" s="10">
        <v>613697</v>
      </c>
      <c r="D5" s="10">
        <v>12787</v>
      </c>
      <c r="E5" s="10">
        <v>84646</v>
      </c>
      <c r="F5" s="10">
        <v>14307</v>
      </c>
      <c r="G5" s="10"/>
      <c r="H5" s="10"/>
      <c r="I5" s="59"/>
    </row>
    <row r="6" spans="1:10" x14ac:dyDescent="0.35">
      <c r="I6" s="58"/>
    </row>
    <row r="7" spans="1:10" x14ac:dyDescent="0.35">
      <c r="I7" s="58"/>
      <c r="J7" s="57"/>
    </row>
  </sheetData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A3" sqref="A3:XFD3"/>
    </sheetView>
  </sheetViews>
  <sheetFormatPr defaultColWidth="8.875" defaultRowHeight="15.75" x14ac:dyDescent="0.35"/>
  <cols>
    <col min="1" max="1" width="22.875" style="9" customWidth="1"/>
    <col min="2" max="10" width="12.875" style="9" customWidth="1"/>
    <col min="11" max="16384" width="8.875" style="9"/>
  </cols>
  <sheetData>
    <row r="1" spans="1:10" ht="30" x14ac:dyDescent="0.6">
      <c r="A1" s="21" t="s">
        <v>213</v>
      </c>
    </row>
    <row r="2" spans="1:10" ht="18.75" x14ac:dyDescent="0.4">
      <c r="A2" s="62"/>
    </row>
    <row r="3" spans="1:10" ht="18.75" x14ac:dyDescent="0.4">
      <c r="A3" s="62"/>
      <c r="J3" s="61" t="s">
        <v>193</v>
      </c>
    </row>
    <row r="4" spans="1:10" ht="22.5" customHeight="1" x14ac:dyDescent="0.35">
      <c r="A4" s="51" t="s">
        <v>192</v>
      </c>
      <c r="B4" s="16" t="s">
        <v>212</v>
      </c>
      <c r="C4" s="15" t="s">
        <v>211</v>
      </c>
      <c r="D4" s="15" t="s">
        <v>210</v>
      </c>
      <c r="E4" s="15" t="s">
        <v>209</v>
      </c>
      <c r="F4" s="15" t="s">
        <v>208</v>
      </c>
      <c r="G4" s="15" t="s">
        <v>207</v>
      </c>
      <c r="H4" s="15" t="s">
        <v>206</v>
      </c>
      <c r="I4" s="15" t="s">
        <v>205</v>
      </c>
      <c r="J4" s="16" t="s">
        <v>204</v>
      </c>
    </row>
    <row r="5" spans="1:10" ht="18" customHeight="1" x14ac:dyDescent="0.35">
      <c r="A5" s="48">
        <v>9725546</v>
      </c>
      <c r="B5" s="60">
        <v>779116</v>
      </c>
      <c r="C5" s="10">
        <v>801320</v>
      </c>
      <c r="D5" s="10">
        <v>802753</v>
      </c>
      <c r="E5" s="10">
        <v>808954</v>
      </c>
      <c r="F5" s="10">
        <v>779133</v>
      </c>
      <c r="G5" s="10">
        <v>3079628</v>
      </c>
      <c r="H5" s="10">
        <v>1875426</v>
      </c>
      <c r="I5" s="10">
        <v>642190</v>
      </c>
      <c r="J5" s="10">
        <v>157026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4" sqref="A4"/>
    </sheetView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40" t="s">
        <v>222</v>
      </c>
    </row>
    <row r="2" spans="1:6" ht="13.5" x14ac:dyDescent="0.15">
      <c r="A2" s="1"/>
    </row>
    <row r="3" spans="1:6" ht="13.5" x14ac:dyDescent="0.15">
      <c r="A3" s="1"/>
    </row>
    <row r="4" spans="1:6" ht="13.5" x14ac:dyDescent="0.15">
      <c r="A4" s="1"/>
      <c r="F4" s="4" t="s">
        <v>100</v>
      </c>
    </row>
    <row r="5" spans="1:6" ht="22.5" customHeight="1" x14ac:dyDescent="0.15">
      <c r="A5" s="36" t="s">
        <v>2</v>
      </c>
      <c r="B5" s="36" t="s">
        <v>221</v>
      </c>
      <c r="C5" s="36" t="s">
        <v>220</v>
      </c>
      <c r="D5" s="36" t="s">
        <v>219</v>
      </c>
      <c r="E5" s="36"/>
      <c r="F5" s="36" t="s">
        <v>218</v>
      </c>
    </row>
    <row r="6" spans="1:6" ht="22.5" customHeight="1" x14ac:dyDescent="0.15">
      <c r="A6" s="36"/>
      <c r="B6" s="36"/>
      <c r="C6" s="36"/>
      <c r="D6" s="38" t="s">
        <v>217</v>
      </c>
      <c r="E6" s="38" t="s">
        <v>118</v>
      </c>
      <c r="F6" s="36"/>
    </row>
    <row r="7" spans="1:6" ht="18" customHeight="1" x14ac:dyDescent="0.15">
      <c r="A7" s="5" t="s">
        <v>216</v>
      </c>
      <c r="B7" s="2">
        <v>24131</v>
      </c>
      <c r="C7" s="2">
        <v>16483</v>
      </c>
      <c r="D7" s="2">
        <v>21654</v>
      </c>
      <c r="E7" s="2"/>
      <c r="F7" s="2">
        <v>18960</v>
      </c>
    </row>
    <row r="8" spans="1:6" ht="18" customHeight="1" x14ac:dyDescent="0.15">
      <c r="A8" s="5" t="s">
        <v>215</v>
      </c>
      <c r="B8" s="2">
        <v>124385</v>
      </c>
      <c r="C8" s="2">
        <v>126439</v>
      </c>
      <c r="D8" s="2">
        <v>124385</v>
      </c>
      <c r="E8" s="2"/>
      <c r="F8" s="2">
        <v>126439</v>
      </c>
    </row>
    <row r="9" spans="1:6" ht="18" customHeight="1" x14ac:dyDescent="0.15">
      <c r="A9" s="5" t="s">
        <v>214</v>
      </c>
      <c r="B9" s="2">
        <v>2615483</v>
      </c>
      <c r="C9" s="2"/>
      <c r="D9" s="2">
        <v>131340</v>
      </c>
      <c r="E9" s="2"/>
      <c r="F9" s="2">
        <v>2484142</v>
      </c>
    </row>
    <row r="10" spans="1:6" ht="18" customHeight="1" x14ac:dyDescent="0.15">
      <c r="A10" s="35" t="s">
        <v>71</v>
      </c>
      <c r="B10" s="2">
        <v>2763998</v>
      </c>
      <c r="C10" s="2">
        <v>142922</v>
      </c>
      <c r="D10" s="2">
        <v>277379</v>
      </c>
      <c r="E10" s="2"/>
      <c r="F10" s="2">
        <v>2629541</v>
      </c>
    </row>
  </sheetData>
  <mergeCells count="5">
    <mergeCell ref="A5:A6"/>
    <mergeCell ref="B5:B6"/>
    <mergeCell ref="C5:C6"/>
    <mergeCell ref="F5:F6"/>
    <mergeCell ref="D5:E5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activeCell="A2" sqref="A2:A3"/>
    </sheetView>
  </sheetViews>
  <sheetFormatPr defaultColWidth="8.875" defaultRowHeight="15.75" x14ac:dyDescent="0.35"/>
  <cols>
    <col min="1" max="1" width="25.875" style="9" customWidth="1"/>
    <col min="2" max="2" width="28.75" style="57" customWidth="1"/>
    <col min="3" max="3" width="23.125" style="57" customWidth="1"/>
    <col min="4" max="5" width="14.25" style="57" customWidth="1"/>
    <col min="6" max="6" width="25.5" style="9" customWidth="1"/>
    <col min="7" max="7" width="9.75" style="9" customWidth="1"/>
    <col min="8" max="16384" width="8.875" style="9"/>
  </cols>
  <sheetData>
    <row r="1" spans="1:6" ht="30" x14ac:dyDescent="0.6">
      <c r="A1" s="21" t="s">
        <v>249</v>
      </c>
    </row>
    <row r="2" spans="1:6" ht="18.75" x14ac:dyDescent="0.4">
      <c r="A2" s="20"/>
    </row>
    <row r="3" spans="1:6" ht="18.75" x14ac:dyDescent="0.4">
      <c r="A3" s="20"/>
      <c r="E3" s="74" t="s">
        <v>193</v>
      </c>
    </row>
    <row r="4" spans="1:6" ht="22.5" customHeight="1" x14ac:dyDescent="0.35">
      <c r="A4" s="16" t="s">
        <v>2</v>
      </c>
      <c r="B4" s="15" t="s">
        <v>248</v>
      </c>
      <c r="C4" s="15" t="s">
        <v>247</v>
      </c>
      <c r="D4" s="15" t="s">
        <v>126</v>
      </c>
      <c r="E4" s="15" t="s">
        <v>246</v>
      </c>
      <c r="F4" s="63"/>
    </row>
    <row r="5" spans="1:6" ht="21.95" customHeight="1" x14ac:dyDescent="0.35">
      <c r="A5" s="72" t="s">
        <v>245</v>
      </c>
      <c r="B5" s="67" t="s">
        <v>244</v>
      </c>
      <c r="C5" s="73" t="s">
        <v>243</v>
      </c>
      <c r="D5" s="66">
        <v>28480</v>
      </c>
      <c r="E5" s="66" t="s">
        <v>242</v>
      </c>
      <c r="F5" s="69"/>
    </row>
    <row r="6" spans="1:6" ht="21.95" customHeight="1" x14ac:dyDescent="0.35">
      <c r="A6" s="72"/>
      <c r="B6" s="67" t="s">
        <v>241</v>
      </c>
      <c r="C6" s="73" t="s">
        <v>240</v>
      </c>
      <c r="D6" s="66">
        <v>16529</v>
      </c>
      <c r="E6" s="66" t="s">
        <v>225</v>
      </c>
      <c r="F6" s="69"/>
    </row>
    <row r="7" spans="1:6" ht="21.95" customHeight="1" x14ac:dyDescent="0.35">
      <c r="A7" s="72"/>
      <c r="B7" s="67" t="s">
        <v>239</v>
      </c>
      <c r="C7" s="73" t="s">
        <v>238</v>
      </c>
      <c r="D7" s="66">
        <v>12144</v>
      </c>
      <c r="E7" s="66" t="s">
        <v>237</v>
      </c>
      <c r="F7" s="69"/>
    </row>
    <row r="8" spans="1:6" ht="21.95" customHeight="1" x14ac:dyDescent="0.35">
      <c r="A8" s="72"/>
      <c r="B8" s="66"/>
      <c r="C8" s="66"/>
      <c r="D8" s="66"/>
      <c r="E8" s="66"/>
      <c r="F8" s="69"/>
    </row>
    <row r="9" spans="1:6" ht="21.95" customHeight="1" x14ac:dyDescent="0.35">
      <c r="A9" s="70"/>
      <c r="B9" s="67" t="s">
        <v>224</v>
      </c>
      <c r="C9" s="66"/>
      <c r="D9" s="66">
        <v>19105</v>
      </c>
      <c r="E9" s="66"/>
      <c r="F9" s="69"/>
    </row>
    <row r="10" spans="1:6" ht="21.95" customHeight="1" x14ac:dyDescent="0.35">
      <c r="A10" s="68"/>
      <c r="B10" s="67" t="s">
        <v>223</v>
      </c>
      <c r="C10" s="65"/>
      <c r="D10" s="66">
        <f>SUM(D5:D9)</f>
        <v>76258</v>
      </c>
      <c r="E10" s="65"/>
      <c r="F10" s="64"/>
    </row>
    <row r="11" spans="1:6" ht="21.95" customHeight="1" x14ac:dyDescent="0.35">
      <c r="A11" s="70" t="s">
        <v>236</v>
      </c>
      <c r="B11" s="67" t="s">
        <v>230</v>
      </c>
      <c r="C11" s="71" t="s">
        <v>229</v>
      </c>
      <c r="D11" s="66">
        <v>460819</v>
      </c>
      <c r="E11" s="66" t="s">
        <v>231</v>
      </c>
      <c r="F11" s="69"/>
    </row>
    <row r="12" spans="1:6" ht="21.95" customHeight="1" x14ac:dyDescent="0.35">
      <c r="A12" s="70"/>
      <c r="B12" s="67" t="s">
        <v>235</v>
      </c>
      <c r="C12" s="71" t="s">
        <v>234</v>
      </c>
      <c r="D12" s="66">
        <v>406716</v>
      </c>
      <c r="E12" s="66" t="s">
        <v>231</v>
      </c>
      <c r="F12" s="69"/>
    </row>
    <row r="13" spans="1:6" ht="21.95" customHeight="1" x14ac:dyDescent="0.35">
      <c r="A13" s="70"/>
      <c r="B13" s="67" t="s">
        <v>233</v>
      </c>
      <c r="C13" s="71" t="s">
        <v>232</v>
      </c>
      <c r="D13" s="66">
        <v>325092</v>
      </c>
      <c r="E13" s="66" t="s">
        <v>231</v>
      </c>
      <c r="F13" s="69"/>
    </row>
    <row r="14" spans="1:6" ht="21.95" customHeight="1" x14ac:dyDescent="0.35">
      <c r="A14" s="70"/>
      <c r="B14" s="67" t="s">
        <v>230</v>
      </c>
      <c r="C14" s="71" t="s">
        <v>229</v>
      </c>
      <c r="D14" s="66">
        <v>318188</v>
      </c>
      <c r="E14" s="66" t="s">
        <v>228</v>
      </c>
      <c r="F14" s="69"/>
    </row>
    <row r="15" spans="1:6" ht="21.95" customHeight="1" x14ac:dyDescent="0.35">
      <c r="A15" s="70"/>
      <c r="B15" s="67" t="s">
        <v>227</v>
      </c>
      <c r="C15" s="71" t="s">
        <v>226</v>
      </c>
      <c r="D15" s="66">
        <v>117192</v>
      </c>
      <c r="E15" s="66" t="s">
        <v>225</v>
      </c>
      <c r="F15" s="69"/>
    </row>
    <row r="16" spans="1:6" ht="21.95" customHeight="1" x14ac:dyDescent="0.35">
      <c r="A16" s="70"/>
      <c r="B16" s="67"/>
      <c r="C16" s="66"/>
      <c r="D16" s="66"/>
      <c r="E16" s="66"/>
      <c r="F16" s="69"/>
    </row>
    <row r="17" spans="1:6" ht="21.95" customHeight="1" x14ac:dyDescent="0.35">
      <c r="A17" s="70"/>
      <c r="B17" s="67" t="s">
        <v>224</v>
      </c>
      <c r="C17" s="66"/>
      <c r="D17" s="66">
        <v>528886</v>
      </c>
      <c r="E17" s="66"/>
      <c r="F17" s="69"/>
    </row>
    <row r="18" spans="1:6" ht="21.95" customHeight="1" x14ac:dyDescent="0.35">
      <c r="A18" s="68"/>
      <c r="B18" s="67" t="s">
        <v>223</v>
      </c>
      <c r="C18" s="65"/>
      <c r="D18" s="66">
        <f>SUM(D11:D17)</f>
        <v>2156893</v>
      </c>
      <c r="E18" s="65"/>
      <c r="F18" s="64"/>
    </row>
    <row r="19" spans="1:6" ht="21.95" customHeight="1" x14ac:dyDescent="0.35">
      <c r="A19" s="11" t="s">
        <v>71</v>
      </c>
      <c r="B19" s="65"/>
      <c r="C19" s="65"/>
      <c r="D19" s="66">
        <f>D10+D18</f>
        <v>2233151</v>
      </c>
      <c r="E19" s="65"/>
      <c r="F19" s="64"/>
    </row>
    <row r="20" spans="1:6" x14ac:dyDescent="0.35">
      <c r="F20" s="63"/>
    </row>
  </sheetData>
  <mergeCells count="2">
    <mergeCell ref="A5:A10"/>
    <mergeCell ref="A11:A18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A4" sqref="A4"/>
    </sheetView>
  </sheetViews>
  <sheetFormatPr defaultColWidth="8.875" defaultRowHeight="11.25" x14ac:dyDescent="0.15"/>
  <cols>
    <col min="1" max="1" width="28.875" style="6" customWidth="1"/>
    <col min="2" max="3" width="24.875" style="6" customWidth="1"/>
    <col min="4" max="4" width="28.875" style="6" customWidth="1"/>
    <col min="5" max="5" width="24.875" style="6" customWidth="1"/>
    <col min="6" max="16384" width="8.875" style="6"/>
  </cols>
  <sheetData>
    <row r="1" spans="1:5" ht="21" x14ac:dyDescent="0.2">
      <c r="A1" s="40" t="s">
        <v>271</v>
      </c>
    </row>
    <row r="2" spans="1:5" ht="13.5" x14ac:dyDescent="0.15">
      <c r="A2" s="1"/>
    </row>
    <row r="3" spans="1:5" ht="13.5" x14ac:dyDescent="0.15">
      <c r="A3" s="1"/>
    </row>
    <row r="4" spans="1:5" ht="13.5" x14ac:dyDescent="0.15">
      <c r="A4" s="1"/>
      <c r="E4" s="4" t="s">
        <v>100</v>
      </c>
    </row>
    <row r="5" spans="1:5" ht="22.5" customHeight="1" x14ac:dyDescent="0.15">
      <c r="A5" s="38" t="s">
        <v>270</v>
      </c>
      <c r="B5" s="38" t="s">
        <v>2</v>
      </c>
      <c r="C5" s="36" t="s">
        <v>269</v>
      </c>
      <c r="D5" s="36"/>
      <c r="E5" s="38" t="s">
        <v>126</v>
      </c>
    </row>
    <row r="6" spans="1:5" ht="18" customHeight="1" x14ac:dyDescent="0.15">
      <c r="A6" s="76" t="s">
        <v>268</v>
      </c>
      <c r="B6" s="76" t="s">
        <v>122</v>
      </c>
      <c r="C6" s="75" t="s">
        <v>267</v>
      </c>
      <c r="D6" s="75"/>
      <c r="E6" s="2">
        <v>5015898</v>
      </c>
    </row>
    <row r="7" spans="1:5" ht="18" customHeight="1" x14ac:dyDescent="0.15">
      <c r="A7" s="76"/>
      <c r="B7" s="76"/>
      <c r="C7" s="75" t="s">
        <v>266</v>
      </c>
      <c r="D7" s="75"/>
      <c r="E7" s="2">
        <v>167992</v>
      </c>
    </row>
    <row r="8" spans="1:5" ht="18" customHeight="1" x14ac:dyDescent="0.15">
      <c r="A8" s="76"/>
      <c r="B8" s="76"/>
      <c r="C8" s="81" t="s">
        <v>265</v>
      </c>
      <c r="D8" s="80"/>
      <c r="E8" s="2">
        <v>5327</v>
      </c>
    </row>
    <row r="9" spans="1:5" ht="18" customHeight="1" x14ac:dyDescent="0.15">
      <c r="A9" s="76"/>
      <c r="B9" s="76"/>
      <c r="C9" s="81" t="s">
        <v>264</v>
      </c>
      <c r="D9" s="80"/>
      <c r="E9" s="2">
        <v>14775</v>
      </c>
    </row>
    <row r="10" spans="1:5" ht="18" customHeight="1" x14ac:dyDescent="0.15">
      <c r="A10" s="76"/>
      <c r="B10" s="76"/>
      <c r="C10" s="81" t="s">
        <v>263</v>
      </c>
      <c r="D10" s="80"/>
      <c r="E10" s="2">
        <v>13558</v>
      </c>
    </row>
    <row r="11" spans="1:5" ht="18" customHeight="1" x14ac:dyDescent="0.15">
      <c r="A11" s="76"/>
      <c r="B11" s="76"/>
      <c r="C11" s="81" t="s">
        <v>262</v>
      </c>
      <c r="D11" s="80"/>
      <c r="E11" s="2">
        <v>623722</v>
      </c>
    </row>
    <row r="12" spans="1:5" ht="18" customHeight="1" x14ac:dyDescent="0.15">
      <c r="A12" s="76"/>
      <c r="B12" s="76"/>
      <c r="C12" s="81" t="s">
        <v>261</v>
      </c>
      <c r="D12" s="80"/>
      <c r="E12" s="2">
        <v>65982</v>
      </c>
    </row>
    <row r="13" spans="1:5" ht="18" customHeight="1" x14ac:dyDescent="0.15">
      <c r="A13" s="76"/>
      <c r="B13" s="76"/>
      <c r="C13" s="81" t="s">
        <v>260</v>
      </c>
      <c r="D13" s="80"/>
      <c r="E13" s="2">
        <v>71475</v>
      </c>
    </row>
    <row r="14" spans="1:5" ht="18" customHeight="1" x14ac:dyDescent="0.15">
      <c r="A14" s="76"/>
      <c r="B14" s="76"/>
      <c r="C14" s="81" t="s">
        <v>259</v>
      </c>
      <c r="D14" s="80"/>
      <c r="E14" s="2">
        <v>18538</v>
      </c>
    </row>
    <row r="15" spans="1:5" ht="18" customHeight="1" x14ac:dyDescent="0.15">
      <c r="A15" s="76"/>
      <c r="B15" s="76"/>
      <c r="C15" s="75" t="s">
        <v>258</v>
      </c>
      <c r="D15" s="75"/>
      <c r="E15" s="2">
        <v>1088101</v>
      </c>
    </row>
    <row r="16" spans="1:5" ht="18" customHeight="1" x14ac:dyDescent="0.15">
      <c r="A16" s="76"/>
      <c r="B16" s="76"/>
      <c r="C16" s="79" t="s">
        <v>257</v>
      </c>
      <c r="D16" s="78"/>
      <c r="E16" s="2">
        <v>5440</v>
      </c>
    </row>
    <row r="17" spans="1:5" ht="18" customHeight="1" x14ac:dyDescent="0.15">
      <c r="A17" s="76"/>
      <c r="B17" s="76"/>
      <c r="C17" s="79" t="s">
        <v>256</v>
      </c>
      <c r="D17" s="78"/>
      <c r="E17" s="2">
        <v>184737</v>
      </c>
    </row>
    <row r="18" spans="1:5" ht="18" customHeight="1" x14ac:dyDescent="0.15">
      <c r="A18" s="76"/>
      <c r="B18" s="76"/>
      <c r="C18" s="79" t="s">
        <v>255</v>
      </c>
      <c r="D18" s="78"/>
      <c r="E18" s="2">
        <v>33112</v>
      </c>
    </row>
    <row r="19" spans="1:5" ht="18" customHeight="1" x14ac:dyDescent="0.15">
      <c r="A19" s="76"/>
      <c r="B19" s="76"/>
      <c r="C19" s="79" t="s">
        <v>254</v>
      </c>
      <c r="D19" s="78"/>
      <c r="E19" s="2">
        <v>8212</v>
      </c>
    </row>
    <row r="20" spans="1:5" ht="18" customHeight="1" x14ac:dyDescent="0.15">
      <c r="A20" s="76"/>
      <c r="B20" s="76"/>
      <c r="C20" s="76" t="s">
        <v>155</v>
      </c>
      <c r="D20" s="75"/>
      <c r="E20" s="2">
        <v>7316869</v>
      </c>
    </row>
    <row r="21" spans="1:5" ht="18" customHeight="1" x14ac:dyDescent="0.15">
      <c r="A21" s="76"/>
      <c r="B21" s="76" t="s">
        <v>124</v>
      </c>
      <c r="C21" s="77" t="s">
        <v>253</v>
      </c>
      <c r="D21" s="5" t="s">
        <v>251</v>
      </c>
      <c r="E21" s="2">
        <v>104047</v>
      </c>
    </row>
    <row r="22" spans="1:5" ht="18" customHeight="1" x14ac:dyDescent="0.15">
      <c r="A22" s="76"/>
      <c r="B22" s="76"/>
      <c r="C22" s="76"/>
      <c r="D22" s="5" t="s">
        <v>250</v>
      </c>
      <c r="E22" s="2">
        <v>54860</v>
      </c>
    </row>
    <row r="23" spans="1:5" ht="18" customHeight="1" x14ac:dyDescent="0.15">
      <c r="A23" s="76"/>
      <c r="B23" s="76"/>
      <c r="C23" s="76"/>
      <c r="D23" s="35" t="s">
        <v>223</v>
      </c>
      <c r="E23" s="2">
        <v>158907</v>
      </c>
    </row>
    <row r="24" spans="1:5" ht="18" customHeight="1" x14ac:dyDescent="0.15">
      <c r="A24" s="76"/>
      <c r="B24" s="76"/>
      <c r="C24" s="77" t="s">
        <v>252</v>
      </c>
      <c r="D24" s="5" t="s">
        <v>251</v>
      </c>
      <c r="E24" s="2">
        <v>968947</v>
      </c>
    </row>
    <row r="25" spans="1:5" ht="18" customHeight="1" x14ac:dyDescent="0.15">
      <c r="A25" s="76"/>
      <c r="B25" s="76"/>
      <c r="C25" s="76"/>
      <c r="D25" s="5" t="s">
        <v>250</v>
      </c>
      <c r="E25" s="2">
        <v>836572</v>
      </c>
    </row>
    <row r="26" spans="1:5" ht="18" customHeight="1" x14ac:dyDescent="0.15">
      <c r="A26" s="76"/>
      <c r="B26" s="76"/>
      <c r="C26" s="76"/>
      <c r="D26" s="35" t="s">
        <v>223</v>
      </c>
      <c r="E26" s="2">
        <v>1805518</v>
      </c>
    </row>
    <row r="27" spans="1:5" ht="18" customHeight="1" x14ac:dyDescent="0.15">
      <c r="A27" s="75"/>
      <c r="B27" s="75"/>
      <c r="C27" s="76" t="s">
        <v>155</v>
      </c>
      <c r="D27" s="75"/>
      <c r="E27" s="2">
        <v>1964425</v>
      </c>
    </row>
    <row r="28" spans="1:5" ht="18" customHeight="1" x14ac:dyDescent="0.15">
      <c r="A28" s="75"/>
      <c r="B28" s="76" t="s">
        <v>71</v>
      </c>
      <c r="C28" s="75"/>
      <c r="D28" s="75"/>
      <c r="E28" s="2">
        <v>9281294</v>
      </c>
    </row>
  </sheetData>
  <mergeCells count="23">
    <mergeCell ref="C18:D18"/>
    <mergeCell ref="C17:D17"/>
    <mergeCell ref="C16:D16"/>
    <mergeCell ref="C27:D27"/>
    <mergeCell ref="B28:D28"/>
    <mergeCell ref="C8:D8"/>
    <mergeCell ref="C14:D14"/>
    <mergeCell ref="C13:D13"/>
    <mergeCell ref="C12:D12"/>
    <mergeCell ref="C11:D11"/>
    <mergeCell ref="C10:D10"/>
    <mergeCell ref="C9:D9"/>
    <mergeCell ref="C19:D19"/>
    <mergeCell ref="C5:D5"/>
    <mergeCell ref="A6:A28"/>
    <mergeCell ref="B6:B20"/>
    <mergeCell ref="C6:D6"/>
    <mergeCell ref="C7:D7"/>
    <mergeCell ref="C15:D15"/>
    <mergeCell ref="C20:D20"/>
    <mergeCell ref="B21:B27"/>
    <mergeCell ref="C21:C23"/>
    <mergeCell ref="C24:C26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A2" sqref="A2:A3"/>
    </sheetView>
  </sheetViews>
  <sheetFormatPr defaultColWidth="8.875" defaultRowHeight="15.75" x14ac:dyDescent="0.35"/>
  <cols>
    <col min="1" max="1" width="60.875" style="9" customWidth="1"/>
    <col min="2" max="2" width="40.875" style="9" customWidth="1"/>
    <col min="3" max="16384" width="8.875" style="9"/>
  </cols>
  <sheetData>
    <row r="1" spans="1:2" ht="30" x14ac:dyDescent="0.6">
      <c r="A1" s="21" t="s">
        <v>275</v>
      </c>
    </row>
    <row r="2" spans="1:2" ht="18.75" x14ac:dyDescent="0.4">
      <c r="A2" s="20"/>
    </row>
    <row r="3" spans="1:2" ht="18.75" x14ac:dyDescent="0.4">
      <c r="A3" s="20"/>
      <c r="B3" s="17" t="s">
        <v>193</v>
      </c>
    </row>
    <row r="4" spans="1:2" ht="22.5" customHeight="1" x14ac:dyDescent="0.35">
      <c r="A4" s="16" t="s">
        <v>145</v>
      </c>
      <c r="B4" s="16" t="s">
        <v>218</v>
      </c>
    </row>
    <row r="5" spans="1:2" ht="18" customHeight="1" x14ac:dyDescent="0.35">
      <c r="A5" s="14" t="s">
        <v>274</v>
      </c>
      <c r="B5" s="10">
        <v>487200</v>
      </c>
    </row>
    <row r="6" spans="1:2" ht="18" customHeight="1" x14ac:dyDescent="0.35">
      <c r="A6" s="14" t="s">
        <v>273</v>
      </c>
      <c r="B6" s="10"/>
    </row>
    <row r="7" spans="1:2" ht="18" customHeight="1" x14ac:dyDescent="0.35">
      <c r="A7" s="14" t="s">
        <v>272</v>
      </c>
      <c r="B7" s="10"/>
    </row>
    <row r="8" spans="1:2" ht="18" customHeight="1" x14ac:dyDescent="0.35">
      <c r="A8" s="11" t="s">
        <v>71</v>
      </c>
      <c r="B8" s="10">
        <f>SUM(B5:B7)</f>
        <v>487200</v>
      </c>
    </row>
  </sheetData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A2" sqref="A2:XFD2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3.5" customHeight="1" x14ac:dyDescent="0.15">
      <c r="A2" s="8"/>
      <c r="B2" s="8"/>
      <c r="C2" s="8"/>
      <c r="D2" s="8"/>
      <c r="E2" s="8"/>
      <c r="F2" s="8"/>
      <c r="G2" s="8"/>
      <c r="H2" s="8"/>
    </row>
    <row r="3" spans="1:8" ht="13.5" x14ac:dyDescent="0.15">
      <c r="A3" s="1"/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1</v>
      </c>
    </row>
    <row r="5" spans="1:8" ht="33.75" x14ac:dyDescent="0.15">
      <c r="A5" s="7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x14ac:dyDescent="0.15">
      <c r="A6" s="5" t="s">
        <v>10</v>
      </c>
      <c r="B6" s="2">
        <v>28050226</v>
      </c>
      <c r="C6" s="2">
        <v>1132083</v>
      </c>
      <c r="D6" s="2">
        <v>700043</v>
      </c>
      <c r="E6" s="2">
        <v>28482266</v>
      </c>
      <c r="F6" s="2">
        <v>12475110</v>
      </c>
      <c r="G6" s="2">
        <v>471261</v>
      </c>
      <c r="H6" s="2">
        <v>16007156</v>
      </c>
    </row>
    <row r="7" spans="1:8" x14ac:dyDescent="0.15">
      <c r="A7" s="5" t="s">
        <v>11</v>
      </c>
      <c r="B7" s="2">
        <v>6876660</v>
      </c>
      <c r="C7" s="2">
        <v>41</v>
      </c>
      <c r="D7" s="2">
        <v>57347</v>
      </c>
      <c r="E7" s="2">
        <v>6819355</v>
      </c>
      <c r="F7" s="2" t="s">
        <v>12</v>
      </c>
      <c r="G7" s="2" t="s">
        <v>12</v>
      </c>
      <c r="H7" s="2">
        <v>6819355</v>
      </c>
    </row>
    <row r="8" spans="1:8" x14ac:dyDescent="0.15">
      <c r="A8" s="5" t="s">
        <v>13</v>
      </c>
      <c r="B8" s="2">
        <v>437</v>
      </c>
      <c r="C8" s="2" t="s">
        <v>12</v>
      </c>
      <c r="D8" s="2" t="s">
        <v>12</v>
      </c>
      <c r="E8" s="2">
        <v>437</v>
      </c>
      <c r="F8" s="2" t="s">
        <v>12</v>
      </c>
      <c r="G8" s="2" t="s">
        <v>12</v>
      </c>
      <c r="H8" s="2">
        <v>437</v>
      </c>
    </row>
    <row r="9" spans="1:8" x14ac:dyDescent="0.15">
      <c r="A9" s="5" t="s">
        <v>14</v>
      </c>
      <c r="B9" s="2">
        <v>20518669</v>
      </c>
      <c r="C9" s="2">
        <v>590224</v>
      </c>
      <c r="D9" s="2">
        <v>104825</v>
      </c>
      <c r="E9" s="2">
        <v>21004068</v>
      </c>
      <c r="F9" s="2">
        <v>12373547</v>
      </c>
      <c r="G9" s="2">
        <v>423495</v>
      </c>
      <c r="H9" s="2">
        <v>8630522</v>
      </c>
    </row>
    <row r="10" spans="1:8" x14ac:dyDescent="0.15">
      <c r="A10" s="5" t="s">
        <v>15</v>
      </c>
      <c r="B10" s="2">
        <v>585861</v>
      </c>
      <c r="C10" s="2">
        <v>785</v>
      </c>
      <c r="D10" s="2" t="s">
        <v>12</v>
      </c>
      <c r="E10" s="2">
        <v>586645</v>
      </c>
      <c r="F10" s="2">
        <v>87948</v>
      </c>
      <c r="G10" s="2">
        <v>43054</v>
      </c>
      <c r="H10" s="2">
        <v>498698</v>
      </c>
    </row>
    <row r="11" spans="1:8" x14ac:dyDescent="0.15">
      <c r="A11" s="5" t="s">
        <v>16</v>
      </c>
      <c r="B11" s="2">
        <v>55682</v>
      </c>
      <c r="C11" s="2">
        <v>15322</v>
      </c>
      <c r="D11" s="2" t="s">
        <v>12</v>
      </c>
      <c r="E11" s="2">
        <v>71004</v>
      </c>
      <c r="F11" s="2">
        <v>13616</v>
      </c>
      <c r="G11" s="2">
        <v>4712</v>
      </c>
      <c r="H11" s="2">
        <v>57388</v>
      </c>
    </row>
    <row r="12" spans="1:8" x14ac:dyDescent="0.15">
      <c r="A12" s="5" t="s">
        <v>17</v>
      </c>
      <c r="B12" s="2">
        <v>0</v>
      </c>
      <c r="C12" s="2" t="s">
        <v>12</v>
      </c>
      <c r="D12" s="2" t="s">
        <v>12</v>
      </c>
      <c r="E12" s="2">
        <v>0</v>
      </c>
      <c r="F12" s="2" t="s">
        <v>12</v>
      </c>
      <c r="G12" s="2" t="s">
        <v>12</v>
      </c>
      <c r="H12" s="2">
        <v>0</v>
      </c>
    </row>
    <row r="13" spans="1:8" x14ac:dyDescent="0.15">
      <c r="A13" s="5" t="s">
        <v>18</v>
      </c>
      <c r="B13" s="2" t="s">
        <v>12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H13" s="2" t="s">
        <v>12</v>
      </c>
    </row>
    <row r="14" spans="1:8" x14ac:dyDescent="0.15">
      <c r="A14" s="5" t="s">
        <v>19</v>
      </c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</row>
    <row r="15" spans="1:8" x14ac:dyDescent="0.15">
      <c r="A15" s="5" t="s">
        <v>20</v>
      </c>
      <c r="B15" s="2" t="s">
        <v>12</v>
      </c>
      <c r="C15" s="2" t="s">
        <v>12</v>
      </c>
      <c r="D15" s="2" t="s">
        <v>12</v>
      </c>
      <c r="E15" s="2" t="s">
        <v>12</v>
      </c>
      <c r="F15" s="2" t="s">
        <v>12</v>
      </c>
      <c r="G15" s="2" t="s">
        <v>12</v>
      </c>
      <c r="H15" s="2" t="s">
        <v>12</v>
      </c>
    </row>
    <row r="16" spans="1:8" x14ac:dyDescent="0.15">
      <c r="A16" s="5" t="s">
        <v>21</v>
      </c>
      <c r="B16" s="2">
        <v>12916</v>
      </c>
      <c r="C16" s="2">
        <v>525712</v>
      </c>
      <c r="D16" s="2">
        <v>537872</v>
      </c>
      <c r="E16" s="2">
        <v>756</v>
      </c>
      <c r="F16" s="2" t="s">
        <v>12</v>
      </c>
      <c r="G16" s="2" t="s">
        <v>12</v>
      </c>
      <c r="H16" s="2">
        <v>756</v>
      </c>
    </row>
    <row r="17" spans="1:8" x14ac:dyDescent="0.15">
      <c r="A17" s="5" t="s">
        <v>22</v>
      </c>
      <c r="B17" s="2">
        <v>12219458</v>
      </c>
      <c r="C17" s="2">
        <v>437244</v>
      </c>
      <c r="D17" s="2">
        <v>49250</v>
      </c>
      <c r="E17" s="2">
        <v>12607452</v>
      </c>
      <c r="F17" s="2">
        <v>8261058</v>
      </c>
      <c r="G17" s="2">
        <v>709907</v>
      </c>
      <c r="H17" s="2">
        <v>4346394</v>
      </c>
    </row>
    <row r="18" spans="1:8" x14ac:dyDescent="0.15">
      <c r="A18" s="5" t="s">
        <v>23</v>
      </c>
      <c r="B18" s="2" t="s">
        <v>12</v>
      </c>
      <c r="C18" s="2" t="s">
        <v>12</v>
      </c>
      <c r="D18" s="2" t="s">
        <v>12</v>
      </c>
      <c r="E18" s="2" t="s">
        <v>12</v>
      </c>
      <c r="F18" s="2" t="s">
        <v>12</v>
      </c>
      <c r="G18" s="2" t="s">
        <v>12</v>
      </c>
      <c r="H18" s="2" t="s">
        <v>12</v>
      </c>
    </row>
    <row r="19" spans="1:8" x14ac:dyDescent="0.15">
      <c r="A19" s="5" t="s">
        <v>24</v>
      </c>
      <c r="B19" s="2">
        <v>56778</v>
      </c>
      <c r="C19" s="2">
        <v>53867</v>
      </c>
      <c r="D19" s="2" t="s">
        <v>12</v>
      </c>
      <c r="E19" s="2">
        <v>110645</v>
      </c>
      <c r="F19" s="2" t="s">
        <v>12</v>
      </c>
      <c r="G19" s="2" t="s">
        <v>12</v>
      </c>
      <c r="H19" s="2">
        <v>110645</v>
      </c>
    </row>
    <row r="20" spans="1:8" x14ac:dyDescent="0.15">
      <c r="A20" s="5" t="s">
        <v>25</v>
      </c>
      <c r="B20" s="2">
        <v>1</v>
      </c>
      <c r="C20" s="2">
        <v>8224</v>
      </c>
      <c r="D20" s="2" t="s">
        <v>12</v>
      </c>
      <c r="E20" s="2">
        <v>8225</v>
      </c>
      <c r="F20" s="2" t="s">
        <v>12</v>
      </c>
      <c r="G20" s="2" t="s">
        <v>12</v>
      </c>
      <c r="H20" s="2">
        <v>8225</v>
      </c>
    </row>
    <row r="21" spans="1:8" x14ac:dyDescent="0.15">
      <c r="A21" s="5" t="s">
        <v>26</v>
      </c>
      <c r="B21" s="2" t="s">
        <v>12</v>
      </c>
      <c r="C21" s="2" t="s">
        <v>12</v>
      </c>
      <c r="D21" s="2" t="s">
        <v>12</v>
      </c>
      <c r="E21" s="2" t="s">
        <v>12</v>
      </c>
      <c r="F21" s="2" t="s">
        <v>12</v>
      </c>
      <c r="G21" s="2" t="s">
        <v>12</v>
      </c>
      <c r="H21" s="2" t="s">
        <v>12</v>
      </c>
    </row>
    <row r="22" spans="1:8" x14ac:dyDescent="0.15">
      <c r="A22" s="5" t="s">
        <v>27</v>
      </c>
      <c r="B22" s="2">
        <v>39729</v>
      </c>
      <c r="C22" s="2" t="s">
        <v>12</v>
      </c>
      <c r="D22" s="2" t="s">
        <v>12</v>
      </c>
      <c r="E22" s="2">
        <v>39729</v>
      </c>
      <c r="F22" s="2" t="s">
        <v>12</v>
      </c>
      <c r="G22" s="2" t="s">
        <v>12</v>
      </c>
      <c r="H22" s="2">
        <v>39729</v>
      </c>
    </row>
    <row r="23" spans="1:8" x14ac:dyDescent="0.15">
      <c r="A23" s="5" t="s">
        <v>28</v>
      </c>
      <c r="B23" s="2" t="s">
        <v>12</v>
      </c>
      <c r="C23" s="2" t="s">
        <v>12</v>
      </c>
      <c r="D23" s="2" t="s">
        <v>12</v>
      </c>
      <c r="E23" s="2" t="s">
        <v>12</v>
      </c>
      <c r="F23" s="2" t="s">
        <v>12</v>
      </c>
      <c r="G23" s="2" t="s">
        <v>12</v>
      </c>
      <c r="H23" s="2" t="s">
        <v>12</v>
      </c>
    </row>
    <row r="24" spans="1:8" x14ac:dyDescent="0.15">
      <c r="A24" s="5" t="s">
        <v>29</v>
      </c>
      <c r="B24" s="2">
        <v>56712</v>
      </c>
      <c r="C24" s="2" t="s">
        <v>12</v>
      </c>
      <c r="D24" s="2" t="s">
        <v>12</v>
      </c>
      <c r="E24" s="2">
        <v>56712</v>
      </c>
      <c r="F24" s="2" t="s">
        <v>12</v>
      </c>
      <c r="G24" s="2" t="s">
        <v>12</v>
      </c>
      <c r="H24" s="2">
        <v>56712</v>
      </c>
    </row>
    <row r="25" spans="1:8" x14ac:dyDescent="0.15">
      <c r="A25" s="5" t="s">
        <v>30</v>
      </c>
      <c r="B25" s="2" t="s">
        <v>12</v>
      </c>
      <c r="C25" s="2" t="s">
        <v>12</v>
      </c>
      <c r="D25" s="2" t="s">
        <v>12</v>
      </c>
      <c r="E25" s="2" t="s">
        <v>12</v>
      </c>
      <c r="F25" s="2" t="s">
        <v>12</v>
      </c>
      <c r="G25" s="2" t="s">
        <v>12</v>
      </c>
      <c r="H25" s="2" t="s">
        <v>12</v>
      </c>
    </row>
    <row r="26" spans="1:8" x14ac:dyDescent="0.15">
      <c r="A26" s="5" t="s">
        <v>31</v>
      </c>
      <c r="B26" s="2" t="s">
        <v>12</v>
      </c>
      <c r="C26" s="2" t="s">
        <v>12</v>
      </c>
      <c r="D26" s="2" t="s">
        <v>12</v>
      </c>
      <c r="E26" s="2" t="s">
        <v>12</v>
      </c>
      <c r="F26" s="2" t="s">
        <v>12</v>
      </c>
      <c r="G26" s="2" t="s">
        <v>12</v>
      </c>
      <c r="H26" s="2" t="s">
        <v>12</v>
      </c>
    </row>
    <row r="27" spans="1:8" x14ac:dyDescent="0.15">
      <c r="A27" s="5" t="s">
        <v>32</v>
      </c>
      <c r="B27" s="2" t="s">
        <v>12</v>
      </c>
      <c r="C27" s="2" t="s">
        <v>12</v>
      </c>
      <c r="D27" s="2" t="s">
        <v>12</v>
      </c>
      <c r="E27" s="2" t="s">
        <v>12</v>
      </c>
      <c r="F27" s="2" t="s">
        <v>12</v>
      </c>
      <c r="G27" s="2" t="s">
        <v>12</v>
      </c>
      <c r="H27" s="2" t="s">
        <v>12</v>
      </c>
    </row>
    <row r="28" spans="1:8" x14ac:dyDescent="0.15">
      <c r="A28" s="5" t="s">
        <v>33</v>
      </c>
      <c r="B28" s="2" t="s">
        <v>12</v>
      </c>
      <c r="C28" s="2" t="s">
        <v>12</v>
      </c>
      <c r="D28" s="2" t="s">
        <v>12</v>
      </c>
      <c r="E28" s="2" t="s">
        <v>12</v>
      </c>
      <c r="F28" s="2" t="s">
        <v>12</v>
      </c>
      <c r="G28" s="2" t="s">
        <v>12</v>
      </c>
      <c r="H28" s="2" t="s">
        <v>12</v>
      </c>
    </row>
    <row r="29" spans="1:8" x14ac:dyDescent="0.15">
      <c r="A29" s="5" t="s">
        <v>34</v>
      </c>
      <c r="B29" s="2" t="s">
        <v>12</v>
      </c>
      <c r="C29" s="2" t="s">
        <v>12</v>
      </c>
      <c r="D29" s="2" t="s">
        <v>12</v>
      </c>
      <c r="E29" s="2" t="s">
        <v>12</v>
      </c>
      <c r="F29" s="2" t="s">
        <v>12</v>
      </c>
      <c r="G29" s="2" t="s">
        <v>12</v>
      </c>
      <c r="H29" s="2" t="s">
        <v>12</v>
      </c>
    </row>
    <row r="30" spans="1:8" x14ac:dyDescent="0.15">
      <c r="A30" s="5" t="s">
        <v>35</v>
      </c>
      <c r="B30" s="2">
        <v>59</v>
      </c>
      <c r="C30" s="2" t="s">
        <v>12</v>
      </c>
      <c r="D30" s="2" t="s">
        <v>12</v>
      </c>
      <c r="E30" s="2">
        <v>59</v>
      </c>
      <c r="F30" s="2" t="s">
        <v>12</v>
      </c>
      <c r="G30" s="2" t="s">
        <v>12</v>
      </c>
      <c r="H30" s="2">
        <v>59</v>
      </c>
    </row>
    <row r="31" spans="1:8" x14ac:dyDescent="0.15">
      <c r="A31" s="5" t="s">
        <v>36</v>
      </c>
      <c r="B31" s="2">
        <v>7185</v>
      </c>
      <c r="C31" s="2" t="s">
        <v>12</v>
      </c>
      <c r="D31" s="2" t="s">
        <v>12</v>
      </c>
      <c r="E31" s="2">
        <v>7185</v>
      </c>
      <c r="F31" s="2" t="s">
        <v>12</v>
      </c>
      <c r="G31" s="2" t="s">
        <v>12</v>
      </c>
      <c r="H31" s="2">
        <v>7185</v>
      </c>
    </row>
    <row r="32" spans="1:8" x14ac:dyDescent="0.15">
      <c r="A32" s="5" t="s">
        <v>37</v>
      </c>
      <c r="B32" s="2" t="s">
        <v>12</v>
      </c>
      <c r="C32" s="2" t="s">
        <v>12</v>
      </c>
      <c r="D32" s="2" t="s">
        <v>12</v>
      </c>
      <c r="E32" s="2" t="s">
        <v>12</v>
      </c>
      <c r="F32" s="2" t="s">
        <v>12</v>
      </c>
      <c r="G32" s="2" t="s">
        <v>12</v>
      </c>
      <c r="H32" s="2" t="s">
        <v>12</v>
      </c>
    </row>
    <row r="33" spans="1:8" x14ac:dyDescent="0.15">
      <c r="A33" s="5" t="s">
        <v>38</v>
      </c>
      <c r="B33" s="2" t="s">
        <v>12</v>
      </c>
      <c r="C33" s="2" t="s">
        <v>12</v>
      </c>
      <c r="D33" s="2" t="s">
        <v>12</v>
      </c>
      <c r="E33" s="2" t="s">
        <v>12</v>
      </c>
      <c r="F33" s="2" t="s">
        <v>12</v>
      </c>
      <c r="G33" s="2" t="s">
        <v>12</v>
      </c>
      <c r="H33" s="2" t="s">
        <v>12</v>
      </c>
    </row>
    <row r="34" spans="1:8" x14ac:dyDescent="0.15">
      <c r="A34" s="5" t="s">
        <v>39</v>
      </c>
      <c r="B34" s="2" t="s">
        <v>12</v>
      </c>
      <c r="C34" s="2" t="s">
        <v>12</v>
      </c>
      <c r="D34" s="2" t="s">
        <v>12</v>
      </c>
      <c r="E34" s="2" t="s">
        <v>12</v>
      </c>
      <c r="F34" s="2" t="s">
        <v>12</v>
      </c>
      <c r="G34" s="2" t="s">
        <v>12</v>
      </c>
      <c r="H34" s="2" t="s">
        <v>12</v>
      </c>
    </row>
    <row r="35" spans="1:8" x14ac:dyDescent="0.15">
      <c r="A35" s="5" t="s">
        <v>40</v>
      </c>
      <c r="B35" s="2" t="s">
        <v>12</v>
      </c>
      <c r="C35" s="2" t="s">
        <v>12</v>
      </c>
      <c r="D35" s="2" t="s">
        <v>12</v>
      </c>
      <c r="E35" s="2" t="s">
        <v>12</v>
      </c>
      <c r="F35" s="2" t="s">
        <v>12</v>
      </c>
      <c r="G35" s="2" t="s">
        <v>12</v>
      </c>
      <c r="H35" s="2" t="s">
        <v>12</v>
      </c>
    </row>
    <row r="36" spans="1:8" x14ac:dyDescent="0.15">
      <c r="A36" s="5" t="s">
        <v>41</v>
      </c>
      <c r="B36" s="2" t="s">
        <v>12</v>
      </c>
      <c r="C36" s="2" t="s">
        <v>12</v>
      </c>
      <c r="D36" s="2" t="s">
        <v>12</v>
      </c>
      <c r="E36" s="2" t="s">
        <v>12</v>
      </c>
      <c r="F36" s="2" t="s">
        <v>12</v>
      </c>
      <c r="G36" s="2" t="s">
        <v>12</v>
      </c>
      <c r="H36" s="2" t="s">
        <v>12</v>
      </c>
    </row>
    <row r="37" spans="1:8" x14ac:dyDescent="0.15">
      <c r="A37" s="5" t="s">
        <v>42</v>
      </c>
      <c r="B37" s="2" t="s">
        <v>12</v>
      </c>
      <c r="C37" s="2" t="s">
        <v>12</v>
      </c>
      <c r="D37" s="2" t="s">
        <v>12</v>
      </c>
      <c r="E37" s="2" t="s">
        <v>12</v>
      </c>
      <c r="F37" s="2" t="s">
        <v>12</v>
      </c>
      <c r="G37" s="2" t="s">
        <v>12</v>
      </c>
      <c r="H37" s="2" t="s">
        <v>12</v>
      </c>
    </row>
    <row r="38" spans="1:8" x14ac:dyDescent="0.15">
      <c r="A38" s="5" t="s">
        <v>43</v>
      </c>
      <c r="B38" s="2">
        <v>640708</v>
      </c>
      <c r="C38" s="2" t="s">
        <v>12</v>
      </c>
      <c r="D38" s="2" t="s">
        <v>12</v>
      </c>
      <c r="E38" s="2">
        <v>640708</v>
      </c>
      <c r="F38" s="2">
        <v>319782</v>
      </c>
      <c r="G38" s="2">
        <v>11836</v>
      </c>
      <c r="H38" s="2">
        <v>320925</v>
      </c>
    </row>
    <row r="39" spans="1:8" x14ac:dyDescent="0.15">
      <c r="A39" s="5" t="s">
        <v>44</v>
      </c>
      <c r="B39" s="2" t="s">
        <v>12</v>
      </c>
      <c r="C39" s="2" t="s">
        <v>12</v>
      </c>
      <c r="D39" s="2" t="s">
        <v>12</v>
      </c>
      <c r="E39" s="2" t="s">
        <v>12</v>
      </c>
      <c r="F39" s="2" t="s">
        <v>12</v>
      </c>
      <c r="G39" s="2" t="s">
        <v>12</v>
      </c>
      <c r="H39" s="2" t="s">
        <v>12</v>
      </c>
    </row>
    <row r="40" spans="1:8" x14ac:dyDescent="0.15">
      <c r="A40" s="5" t="s">
        <v>45</v>
      </c>
      <c r="B40" s="2" t="s">
        <v>12</v>
      </c>
      <c r="C40" s="2" t="s">
        <v>12</v>
      </c>
      <c r="D40" s="2" t="s">
        <v>12</v>
      </c>
      <c r="E40" s="2" t="s">
        <v>12</v>
      </c>
      <c r="F40" s="2" t="s">
        <v>12</v>
      </c>
      <c r="G40" s="2" t="s">
        <v>12</v>
      </c>
      <c r="H40" s="2" t="s">
        <v>12</v>
      </c>
    </row>
    <row r="41" spans="1:8" x14ac:dyDescent="0.15">
      <c r="A41" s="5" t="s">
        <v>46</v>
      </c>
      <c r="B41" s="2" t="s">
        <v>12</v>
      </c>
      <c r="C41" s="2" t="s">
        <v>12</v>
      </c>
      <c r="D41" s="2" t="s">
        <v>12</v>
      </c>
      <c r="E41" s="2" t="s">
        <v>12</v>
      </c>
      <c r="F41" s="2" t="s">
        <v>12</v>
      </c>
      <c r="G41" s="2" t="s">
        <v>12</v>
      </c>
      <c r="H41" s="2" t="s">
        <v>12</v>
      </c>
    </row>
    <row r="42" spans="1:8" x14ac:dyDescent="0.15">
      <c r="A42" s="5" t="s">
        <v>47</v>
      </c>
      <c r="B42" s="2" t="s">
        <v>12</v>
      </c>
      <c r="C42" s="2" t="s">
        <v>12</v>
      </c>
      <c r="D42" s="2" t="s">
        <v>12</v>
      </c>
      <c r="E42" s="2" t="s">
        <v>12</v>
      </c>
      <c r="F42" s="2" t="s">
        <v>12</v>
      </c>
      <c r="G42" s="2" t="s">
        <v>12</v>
      </c>
      <c r="H42" s="2" t="s">
        <v>12</v>
      </c>
    </row>
    <row r="43" spans="1:8" x14ac:dyDescent="0.15">
      <c r="A43" s="5" t="s">
        <v>48</v>
      </c>
      <c r="B43" s="2" t="s">
        <v>12</v>
      </c>
      <c r="C43" s="2" t="s">
        <v>12</v>
      </c>
      <c r="D43" s="2" t="s">
        <v>12</v>
      </c>
      <c r="E43" s="2" t="s">
        <v>12</v>
      </c>
      <c r="F43" s="2" t="s">
        <v>12</v>
      </c>
      <c r="G43" s="2" t="s">
        <v>12</v>
      </c>
      <c r="H43" s="2" t="s">
        <v>12</v>
      </c>
    </row>
    <row r="44" spans="1:8" x14ac:dyDescent="0.15">
      <c r="A44" s="5" t="s">
        <v>49</v>
      </c>
      <c r="B44" s="2" t="s">
        <v>12</v>
      </c>
      <c r="C44" s="2" t="s">
        <v>12</v>
      </c>
      <c r="D44" s="2" t="s">
        <v>12</v>
      </c>
      <c r="E44" s="2" t="s">
        <v>12</v>
      </c>
      <c r="F44" s="2" t="s">
        <v>12</v>
      </c>
      <c r="G44" s="2" t="s">
        <v>12</v>
      </c>
      <c r="H44" s="2" t="s">
        <v>12</v>
      </c>
    </row>
    <row r="45" spans="1:8" x14ac:dyDescent="0.15">
      <c r="A45" s="5" t="s">
        <v>50</v>
      </c>
      <c r="B45" s="2" t="s">
        <v>12</v>
      </c>
      <c r="C45" s="2" t="s">
        <v>12</v>
      </c>
      <c r="D45" s="2" t="s">
        <v>12</v>
      </c>
      <c r="E45" s="2" t="s">
        <v>12</v>
      </c>
      <c r="F45" s="2" t="s">
        <v>12</v>
      </c>
      <c r="G45" s="2" t="s">
        <v>12</v>
      </c>
      <c r="H45" s="2" t="s">
        <v>12</v>
      </c>
    </row>
    <row r="46" spans="1:8" x14ac:dyDescent="0.15">
      <c r="A46" s="5" t="s">
        <v>51</v>
      </c>
      <c r="B46" s="2">
        <v>681417</v>
      </c>
      <c r="C46" s="2" t="s">
        <v>12</v>
      </c>
      <c r="D46" s="2" t="s">
        <v>12</v>
      </c>
      <c r="E46" s="2">
        <v>681417</v>
      </c>
      <c r="F46" s="2">
        <v>529382</v>
      </c>
      <c r="G46" s="2">
        <v>10577</v>
      </c>
      <c r="H46" s="2">
        <v>152035</v>
      </c>
    </row>
    <row r="47" spans="1:8" x14ac:dyDescent="0.15">
      <c r="A47" s="5" t="s">
        <v>52</v>
      </c>
      <c r="B47" s="2">
        <v>9933954</v>
      </c>
      <c r="C47" s="2">
        <v>206741</v>
      </c>
      <c r="D47" s="2" t="s">
        <v>12</v>
      </c>
      <c r="E47" s="2">
        <v>10140696</v>
      </c>
      <c r="F47" s="2">
        <v>7292277</v>
      </c>
      <c r="G47" s="2">
        <v>679969</v>
      </c>
      <c r="H47" s="2">
        <v>2848418</v>
      </c>
    </row>
    <row r="48" spans="1:8" x14ac:dyDescent="0.15">
      <c r="A48" s="5" t="s">
        <v>53</v>
      </c>
      <c r="B48" s="2" t="s">
        <v>12</v>
      </c>
      <c r="C48" s="2" t="s">
        <v>12</v>
      </c>
      <c r="D48" s="2" t="s">
        <v>12</v>
      </c>
      <c r="E48" s="2" t="s">
        <v>12</v>
      </c>
      <c r="F48" s="2" t="s">
        <v>12</v>
      </c>
      <c r="G48" s="2" t="s">
        <v>12</v>
      </c>
      <c r="H48" s="2" t="s">
        <v>12</v>
      </c>
    </row>
    <row r="49" spans="1:8" x14ac:dyDescent="0.15">
      <c r="A49" s="5" t="s">
        <v>54</v>
      </c>
      <c r="B49" s="2" t="s">
        <v>12</v>
      </c>
      <c r="C49" s="2" t="s">
        <v>12</v>
      </c>
      <c r="D49" s="2" t="s">
        <v>12</v>
      </c>
      <c r="E49" s="2" t="s">
        <v>12</v>
      </c>
      <c r="F49" s="2" t="s">
        <v>12</v>
      </c>
      <c r="G49" s="2" t="s">
        <v>12</v>
      </c>
      <c r="H49" s="2" t="s">
        <v>12</v>
      </c>
    </row>
    <row r="50" spans="1:8" x14ac:dyDescent="0.15">
      <c r="A50" s="5" t="s">
        <v>55</v>
      </c>
      <c r="B50" s="2" t="s">
        <v>12</v>
      </c>
      <c r="C50" s="2" t="s">
        <v>12</v>
      </c>
      <c r="D50" s="2" t="s">
        <v>12</v>
      </c>
      <c r="E50" s="2" t="s">
        <v>12</v>
      </c>
      <c r="F50" s="2" t="s">
        <v>12</v>
      </c>
      <c r="G50" s="2" t="s">
        <v>12</v>
      </c>
      <c r="H50" s="2" t="s">
        <v>12</v>
      </c>
    </row>
    <row r="51" spans="1:8" x14ac:dyDescent="0.15">
      <c r="A51" s="5" t="s">
        <v>56</v>
      </c>
      <c r="B51" s="2" t="s">
        <v>12</v>
      </c>
      <c r="C51" s="2" t="s">
        <v>12</v>
      </c>
      <c r="D51" s="2" t="s">
        <v>12</v>
      </c>
      <c r="E51" s="2" t="s">
        <v>12</v>
      </c>
      <c r="F51" s="2" t="s">
        <v>12</v>
      </c>
      <c r="G51" s="2" t="s">
        <v>12</v>
      </c>
      <c r="H51" s="2" t="s">
        <v>12</v>
      </c>
    </row>
    <row r="52" spans="1:8" x14ac:dyDescent="0.15">
      <c r="A52" s="5" t="s">
        <v>57</v>
      </c>
      <c r="B52" s="2">
        <v>266347</v>
      </c>
      <c r="C52" s="2">
        <v>55299</v>
      </c>
      <c r="D52" s="2" t="s">
        <v>12</v>
      </c>
      <c r="E52" s="2">
        <v>321646</v>
      </c>
      <c r="F52" s="2">
        <v>119616</v>
      </c>
      <c r="G52" s="2">
        <v>7525</v>
      </c>
      <c r="H52" s="2">
        <v>202029</v>
      </c>
    </row>
    <row r="53" spans="1:8" x14ac:dyDescent="0.15">
      <c r="A53" s="5" t="s">
        <v>58</v>
      </c>
      <c r="B53" s="2" t="s">
        <v>12</v>
      </c>
      <c r="C53" s="2" t="s">
        <v>12</v>
      </c>
      <c r="D53" s="2" t="s">
        <v>12</v>
      </c>
      <c r="E53" s="2" t="s">
        <v>12</v>
      </c>
      <c r="F53" s="2" t="s">
        <v>12</v>
      </c>
      <c r="G53" s="2" t="s">
        <v>12</v>
      </c>
      <c r="H53" s="2" t="s">
        <v>12</v>
      </c>
    </row>
    <row r="54" spans="1:8" x14ac:dyDescent="0.15">
      <c r="A54" s="5" t="s">
        <v>59</v>
      </c>
      <c r="B54" s="2" t="s">
        <v>12</v>
      </c>
      <c r="C54" s="2" t="s">
        <v>12</v>
      </c>
      <c r="D54" s="2" t="s">
        <v>12</v>
      </c>
      <c r="E54" s="2" t="s">
        <v>12</v>
      </c>
      <c r="F54" s="2" t="s">
        <v>12</v>
      </c>
      <c r="G54" s="2" t="s">
        <v>12</v>
      </c>
      <c r="H54" s="2" t="s">
        <v>12</v>
      </c>
    </row>
    <row r="55" spans="1:8" x14ac:dyDescent="0.15">
      <c r="A55" s="5" t="s">
        <v>60</v>
      </c>
      <c r="B55" s="2" t="s">
        <v>12</v>
      </c>
      <c r="C55" s="2" t="s">
        <v>12</v>
      </c>
      <c r="D55" s="2" t="s">
        <v>12</v>
      </c>
      <c r="E55" s="2" t="s">
        <v>12</v>
      </c>
      <c r="F55" s="2" t="s">
        <v>12</v>
      </c>
      <c r="G55" s="2" t="s">
        <v>12</v>
      </c>
      <c r="H55" s="2" t="s">
        <v>12</v>
      </c>
    </row>
    <row r="56" spans="1:8" x14ac:dyDescent="0.15">
      <c r="A56" s="5" t="s">
        <v>61</v>
      </c>
      <c r="B56" s="2" t="s">
        <v>12</v>
      </c>
      <c r="C56" s="2" t="s">
        <v>12</v>
      </c>
      <c r="D56" s="2" t="s">
        <v>12</v>
      </c>
      <c r="E56" s="2" t="s">
        <v>12</v>
      </c>
      <c r="F56" s="2" t="s">
        <v>12</v>
      </c>
      <c r="G56" s="2" t="s">
        <v>12</v>
      </c>
      <c r="H56" s="2" t="s">
        <v>12</v>
      </c>
    </row>
    <row r="57" spans="1:8" x14ac:dyDescent="0.15">
      <c r="A57" s="5" t="s">
        <v>62</v>
      </c>
      <c r="B57" s="2" t="s">
        <v>12</v>
      </c>
      <c r="C57" s="2" t="s">
        <v>12</v>
      </c>
      <c r="D57" s="2" t="s">
        <v>12</v>
      </c>
      <c r="E57" s="2" t="s">
        <v>12</v>
      </c>
      <c r="F57" s="2" t="s">
        <v>12</v>
      </c>
      <c r="G57" s="2" t="s">
        <v>12</v>
      </c>
      <c r="H57" s="2" t="s">
        <v>12</v>
      </c>
    </row>
    <row r="58" spans="1:8" x14ac:dyDescent="0.15">
      <c r="A58" s="5" t="s">
        <v>63</v>
      </c>
      <c r="B58" s="2" t="s">
        <v>12</v>
      </c>
      <c r="C58" s="2" t="s">
        <v>12</v>
      </c>
      <c r="D58" s="2" t="s">
        <v>12</v>
      </c>
      <c r="E58" s="2" t="s">
        <v>12</v>
      </c>
      <c r="F58" s="2" t="s">
        <v>12</v>
      </c>
      <c r="G58" s="2" t="s">
        <v>12</v>
      </c>
      <c r="H58" s="2" t="s">
        <v>12</v>
      </c>
    </row>
    <row r="59" spans="1:8" x14ac:dyDescent="0.15">
      <c r="A59" s="5" t="s">
        <v>64</v>
      </c>
      <c r="B59" s="2" t="s">
        <v>12</v>
      </c>
      <c r="C59" s="2" t="s">
        <v>12</v>
      </c>
      <c r="D59" s="2" t="s">
        <v>12</v>
      </c>
      <c r="E59" s="2" t="s">
        <v>12</v>
      </c>
      <c r="F59" s="2" t="s">
        <v>12</v>
      </c>
      <c r="G59" s="2" t="s">
        <v>12</v>
      </c>
      <c r="H59" s="2" t="s">
        <v>12</v>
      </c>
    </row>
    <row r="60" spans="1:8" x14ac:dyDescent="0.15">
      <c r="A60" s="5" t="s">
        <v>65</v>
      </c>
      <c r="B60" s="2" t="s">
        <v>12</v>
      </c>
      <c r="C60" s="2" t="s">
        <v>12</v>
      </c>
      <c r="D60" s="2" t="s">
        <v>12</v>
      </c>
      <c r="E60" s="2" t="s">
        <v>12</v>
      </c>
      <c r="F60" s="2" t="s">
        <v>12</v>
      </c>
      <c r="G60" s="2" t="s">
        <v>12</v>
      </c>
      <c r="H60" s="2" t="s">
        <v>12</v>
      </c>
    </row>
    <row r="61" spans="1:8" x14ac:dyDescent="0.15">
      <c r="A61" s="5" t="s">
        <v>66</v>
      </c>
      <c r="B61" s="2">
        <v>536566</v>
      </c>
      <c r="C61" s="2">
        <v>113113</v>
      </c>
      <c r="D61" s="2">
        <v>49250</v>
      </c>
      <c r="E61" s="2">
        <v>600430</v>
      </c>
      <c r="F61" s="2" t="s">
        <v>12</v>
      </c>
      <c r="G61" s="2" t="s">
        <v>12</v>
      </c>
      <c r="H61" s="2">
        <v>600430</v>
      </c>
    </row>
    <row r="62" spans="1:8" x14ac:dyDescent="0.15">
      <c r="A62" s="5" t="s">
        <v>67</v>
      </c>
      <c r="B62" s="2">
        <v>541998</v>
      </c>
      <c r="C62" s="2">
        <v>23541</v>
      </c>
      <c r="D62" s="2">
        <v>1597</v>
      </c>
      <c r="E62" s="2">
        <v>563941</v>
      </c>
      <c r="F62" s="2">
        <v>419491</v>
      </c>
      <c r="G62" s="2">
        <v>28063</v>
      </c>
      <c r="H62" s="2">
        <v>144450</v>
      </c>
    </row>
    <row r="63" spans="1:8" x14ac:dyDescent="0.15">
      <c r="A63" s="5" t="s">
        <v>68</v>
      </c>
      <c r="B63" s="2">
        <v>87108</v>
      </c>
      <c r="C63" s="2" t="s">
        <v>12</v>
      </c>
      <c r="D63" s="2" t="s">
        <v>12</v>
      </c>
      <c r="E63" s="2">
        <v>87108</v>
      </c>
      <c r="F63" s="2">
        <v>29420</v>
      </c>
      <c r="G63" s="2">
        <v>8035</v>
      </c>
      <c r="H63" s="2">
        <v>57688</v>
      </c>
    </row>
    <row r="64" spans="1:8" x14ac:dyDescent="0.15">
      <c r="A64" s="5" t="s">
        <v>69</v>
      </c>
      <c r="B64" s="2">
        <v>454890</v>
      </c>
      <c r="C64" s="2">
        <v>23541</v>
      </c>
      <c r="D64" s="2">
        <v>1597</v>
      </c>
      <c r="E64" s="2">
        <v>476834</v>
      </c>
      <c r="F64" s="2">
        <v>390071</v>
      </c>
      <c r="G64" s="2">
        <v>20028</v>
      </c>
      <c r="H64" s="2">
        <v>86763</v>
      </c>
    </row>
    <row r="65" spans="1:8" x14ac:dyDescent="0.15">
      <c r="A65" s="5" t="s">
        <v>70</v>
      </c>
      <c r="B65" s="2" t="s">
        <v>12</v>
      </c>
      <c r="C65" s="2" t="s">
        <v>12</v>
      </c>
      <c r="D65" s="2" t="s">
        <v>12</v>
      </c>
      <c r="E65" s="2" t="s">
        <v>12</v>
      </c>
      <c r="F65" s="2" t="s">
        <v>12</v>
      </c>
      <c r="G65" s="2" t="s">
        <v>12</v>
      </c>
      <c r="H65" s="2" t="s">
        <v>12</v>
      </c>
    </row>
    <row r="66" spans="1:8" x14ac:dyDescent="0.15">
      <c r="A66" s="5" t="s">
        <v>71</v>
      </c>
      <c r="B66" s="2">
        <v>40811681</v>
      </c>
      <c r="C66" s="2">
        <v>1592868</v>
      </c>
      <c r="D66" s="2">
        <v>750890</v>
      </c>
      <c r="E66" s="2">
        <v>41653660</v>
      </c>
      <c r="F66" s="2">
        <v>21155659</v>
      </c>
      <c r="G66" s="2">
        <v>1209230</v>
      </c>
      <c r="H66" s="2">
        <v>20498001</v>
      </c>
    </row>
  </sheetData>
  <mergeCells count="1">
    <mergeCell ref="A1:H1"/>
  </mergeCells>
  <phoneticPr fontId="8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3" sqref="A3:XFD3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22" t="s">
        <v>79</v>
      </c>
      <c r="B1" s="22"/>
      <c r="C1" s="22"/>
      <c r="D1" s="22"/>
      <c r="E1" s="22"/>
      <c r="F1" s="22"/>
      <c r="G1" s="22"/>
      <c r="H1" s="22"/>
      <c r="I1" s="22"/>
    </row>
    <row r="2" spans="1:9" ht="13.5" x14ac:dyDescent="0.15">
      <c r="A2" s="1"/>
      <c r="B2" s="1"/>
      <c r="C2" s="1"/>
      <c r="D2" s="1"/>
      <c r="E2" s="1"/>
      <c r="F2" s="1"/>
      <c r="G2" s="1"/>
      <c r="H2" s="1"/>
      <c r="I2" s="4"/>
    </row>
    <row r="3" spans="1:9" ht="13.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4" t="s">
        <v>1</v>
      </c>
    </row>
    <row r="5" spans="1:9" ht="22.5" x14ac:dyDescent="0.15">
      <c r="A5" s="7" t="s">
        <v>2</v>
      </c>
      <c r="B5" s="3" t="s">
        <v>78</v>
      </c>
      <c r="C5" s="7" t="s">
        <v>77</v>
      </c>
      <c r="D5" s="7" t="s">
        <v>76</v>
      </c>
      <c r="E5" s="7" t="s">
        <v>75</v>
      </c>
      <c r="F5" s="7" t="s">
        <v>74</v>
      </c>
      <c r="G5" s="7" t="s">
        <v>73</v>
      </c>
      <c r="H5" s="7" t="s">
        <v>72</v>
      </c>
      <c r="I5" s="7" t="s">
        <v>71</v>
      </c>
    </row>
    <row r="6" spans="1:9" x14ac:dyDescent="0.15">
      <c r="A6" s="5" t="s">
        <v>10</v>
      </c>
      <c r="B6" s="2">
        <v>1651623</v>
      </c>
      <c r="C6" s="2">
        <v>7747016</v>
      </c>
      <c r="D6" s="2">
        <v>1686189</v>
      </c>
      <c r="E6" s="2">
        <v>859707</v>
      </c>
      <c r="F6" s="2">
        <v>236719</v>
      </c>
      <c r="G6" s="2">
        <v>478112</v>
      </c>
      <c r="H6" s="2">
        <v>3335404</v>
      </c>
      <c r="I6" s="2">
        <v>16007156</v>
      </c>
    </row>
    <row r="7" spans="1:9" x14ac:dyDescent="0.15">
      <c r="A7" s="5" t="s">
        <v>11</v>
      </c>
      <c r="B7" s="2">
        <v>464874</v>
      </c>
      <c r="C7" s="2">
        <v>4449095</v>
      </c>
      <c r="D7" s="2">
        <v>448939</v>
      </c>
      <c r="E7" s="2">
        <v>307247</v>
      </c>
      <c r="F7" s="2">
        <v>50853</v>
      </c>
      <c r="G7" s="2">
        <v>14621</v>
      </c>
      <c r="H7" s="2">
        <v>1071339</v>
      </c>
      <c r="I7" s="2">
        <v>6819355</v>
      </c>
    </row>
    <row r="8" spans="1:9" x14ac:dyDescent="0.15">
      <c r="A8" s="5" t="s">
        <v>13</v>
      </c>
      <c r="B8" s="2" t="s">
        <v>12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>
        <v>437</v>
      </c>
      <c r="I8" s="2">
        <v>437</v>
      </c>
    </row>
    <row r="9" spans="1:9" x14ac:dyDescent="0.15">
      <c r="A9" s="5" t="s">
        <v>14</v>
      </c>
      <c r="B9" s="2">
        <v>1147338</v>
      </c>
      <c r="C9" s="2">
        <v>2922931</v>
      </c>
      <c r="D9" s="2">
        <v>1221711</v>
      </c>
      <c r="E9" s="2">
        <v>528024</v>
      </c>
      <c r="F9" s="2">
        <v>179272</v>
      </c>
      <c r="G9" s="2">
        <v>433256</v>
      </c>
      <c r="H9" s="2">
        <v>2197988</v>
      </c>
      <c r="I9" s="2">
        <v>8630522</v>
      </c>
    </row>
    <row r="10" spans="1:9" x14ac:dyDescent="0.15">
      <c r="A10" s="5" t="s">
        <v>15</v>
      </c>
      <c r="B10" s="2">
        <v>13044</v>
      </c>
      <c r="C10" s="2">
        <v>367982</v>
      </c>
      <c r="D10" s="2">
        <v>13395</v>
      </c>
      <c r="E10" s="2">
        <v>24435</v>
      </c>
      <c r="F10" s="2" t="s">
        <v>12</v>
      </c>
      <c r="G10" s="2">
        <v>18569</v>
      </c>
      <c r="H10" s="2">
        <v>61273</v>
      </c>
      <c r="I10" s="2">
        <v>498698</v>
      </c>
    </row>
    <row r="11" spans="1:9" x14ac:dyDescent="0.15">
      <c r="A11" s="5" t="s">
        <v>16</v>
      </c>
      <c r="B11" s="2">
        <v>26367</v>
      </c>
      <c r="C11" s="2">
        <v>6251</v>
      </c>
      <c r="D11" s="2">
        <v>2145</v>
      </c>
      <c r="E11" s="2">
        <v>0</v>
      </c>
      <c r="F11" s="2">
        <v>6593</v>
      </c>
      <c r="G11" s="2">
        <v>11665</v>
      </c>
      <c r="H11" s="2">
        <v>4366</v>
      </c>
      <c r="I11" s="2">
        <v>57388</v>
      </c>
    </row>
    <row r="12" spans="1:9" x14ac:dyDescent="0.15">
      <c r="A12" s="5" t="s">
        <v>17</v>
      </c>
      <c r="B12" s="2" t="s">
        <v>12</v>
      </c>
      <c r="C12" s="2" t="s">
        <v>12</v>
      </c>
      <c r="D12" s="2" t="s">
        <v>12</v>
      </c>
      <c r="E12" s="2" t="s">
        <v>12</v>
      </c>
      <c r="F12" s="2">
        <v>0</v>
      </c>
      <c r="G12" s="2" t="s">
        <v>12</v>
      </c>
      <c r="H12" s="2" t="s">
        <v>12</v>
      </c>
      <c r="I12" s="2">
        <v>0</v>
      </c>
    </row>
    <row r="13" spans="1:9" x14ac:dyDescent="0.15">
      <c r="A13" s="5" t="s">
        <v>18</v>
      </c>
      <c r="B13" s="2" t="s">
        <v>12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</row>
    <row r="14" spans="1:9" x14ac:dyDescent="0.15">
      <c r="A14" s="5" t="s">
        <v>19</v>
      </c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</row>
    <row r="15" spans="1:9" x14ac:dyDescent="0.15">
      <c r="A15" s="5" t="s">
        <v>20</v>
      </c>
      <c r="B15" s="2" t="s">
        <v>12</v>
      </c>
      <c r="C15" s="2" t="s">
        <v>12</v>
      </c>
      <c r="D15" s="2" t="s">
        <v>12</v>
      </c>
      <c r="E15" s="2" t="s">
        <v>12</v>
      </c>
      <c r="F15" s="2" t="s">
        <v>12</v>
      </c>
      <c r="G15" s="2" t="s">
        <v>12</v>
      </c>
      <c r="H15" s="2" t="s">
        <v>12</v>
      </c>
      <c r="I15" s="2" t="s">
        <v>12</v>
      </c>
    </row>
    <row r="16" spans="1:9" x14ac:dyDescent="0.15">
      <c r="A16" s="5" t="s">
        <v>21</v>
      </c>
      <c r="B16" s="2" t="s">
        <v>12</v>
      </c>
      <c r="C16" s="2">
        <v>756</v>
      </c>
      <c r="D16" s="2" t="s">
        <v>12</v>
      </c>
      <c r="E16" s="2" t="s">
        <v>12</v>
      </c>
      <c r="F16" s="2" t="s">
        <v>12</v>
      </c>
      <c r="G16" s="2" t="s">
        <v>12</v>
      </c>
      <c r="H16" s="2" t="s">
        <v>12</v>
      </c>
      <c r="I16" s="2">
        <v>756</v>
      </c>
    </row>
    <row r="17" spans="1:9" x14ac:dyDescent="0.15">
      <c r="A17" s="5" t="s">
        <v>22</v>
      </c>
      <c r="B17" s="2">
        <v>4298946</v>
      </c>
      <c r="C17" s="2" t="s">
        <v>12</v>
      </c>
      <c r="D17" s="2">
        <v>114</v>
      </c>
      <c r="E17" s="2" t="s">
        <v>12</v>
      </c>
      <c r="F17" s="2">
        <v>7458</v>
      </c>
      <c r="G17" s="2" t="s">
        <v>12</v>
      </c>
      <c r="H17" s="2">
        <v>39876</v>
      </c>
      <c r="I17" s="2">
        <v>4346394</v>
      </c>
    </row>
    <row r="18" spans="1:9" x14ac:dyDescent="0.15">
      <c r="A18" s="5" t="s">
        <v>23</v>
      </c>
      <c r="B18" s="2" t="s">
        <v>12</v>
      </c>
      <c r="C18" s="2" t="s">
        <v>12</v>
      </c>
      <c r="D18" s="2" t="s">
        <v>12</v>
      </c>
      <c r="E18" s="2" t="s">
        <v>12</v>
      </c>
      <c r="F18" s="2" t="s">
        <v>12</v>
      </c>
      <c r="G18" s="2" t="s">
        <v>12</v>
      </c>
      <c r="H18" s="2" t="s">
        <v>12</v>
      </c>
      <c r="I18" s="2" t="s">
        <v>12</v>
      </c>
    </row>
    <row r="19" spans="1:9" x14ac:dyDescent="0.15">
      <c r="A19" s="5" t="s">
        <v>24</v>
      </c>
      <c r="B19" s="2">
        <v>110645</v>
      </c>
      <c r="C19" s="2" t="s">
        <v>12</v>
      </c>
      <c r="D19" s="2" t="s">
        <v>12</v>
      </c>
      <c r="E19" s="2" t="s">
        <v>12</v>
      </c>
      <c r="F19" s="2" t="s">
        <v>12</v>
      </c>
      <c r="G19" s="2" t="s">
        <v>12</v>
      </c>
      <c r="H19" s="2">
        <v>0</v>
      </c>
      <c r="I19" s="2">
        <v>110645</v>
      </c>
    </row>
    <row r="20" spans="1:9" x14ac:dyDescent="0.15">
      <c r="A20" s="5" t="s">
        <v>25</v>
      </c>
      <c r="B20" s="2">
        <v>8225</v>
      </c>
      <c r="C20" s="2" t="s">
        <v>12</v>
      </c>
      <c r="D20" s="2" t="s">
        <v>12</v>
      </c>
      <c r="E20" s="2" t="s">
        <v>12</v>
      </c>
      <c r="F20" s="2" t="s">
        <v>12</v>
      </c>
      <c r="G20" s="2" t="s">
        <v>12</v>
      </c>
      <c r="H20" s="2" t="s">
        <v>12</v>
      </c>
      <c r="I20" s="2">
        <v>8225</v>
      </c>
    </row>
    <row r="21" spans="1:9" x14ac:dyDescent="0.15">
      <c r="A21" s="5" t="s">
        <v>26</v>
      </c>
      <c r="B21" s="2" t="s">
        <v>12</v>
      </c>
      <c r="C21" s="2" t="s">
        <v>12</v>
      </c>
      <c r="D21" s="2" t="s">
        <v>12</v>
      </c>
      <c r="E21" s="2" t="s">
        <v>12</v>
      </c>
      <c r="F21" s="2" t="s">
        <v>12</v>
      </c>
      <c r="G21" s="2" t="s">
        <v>12</v>
      </c>
      <c r="H21" s="2" t="s">
        <v>12</v>
      </c>
      <c r="I21" s="2" t="s">
        <v>12</v>
      </c>
    </row>
    <row r="22" spans="1:9" x14ac:dyDescent="0.15">
      <c r="A22" s="5" t="s">
        <v>27</v>
      </c>
      <c r="B22" s="2" t="s">
        <v>12</v>
      </c>
      <c r="C22" s="2" t="s">
        <v>12</v>
      </c>
      <c r="D22" s="2" t="s">
        <v>12</v>
      </c>
      <c r="E22" s="2" t="s">
        <v>12</v>
      </c>
      <c r="F22" s="2" t="s">
        <v>12</v>
      </c>
      <c r="G22" s="2" t="s">
        <v>12</v>
      </c>
      <c r="H22" s="2">
        <v>39729</v>
      </c>
      <c r="I22" s="2">
        <v>39729</v>
      </c>
    </row>
    <row r="23" spans="1:9" x14ac:dyDescent="0.15">
      <c r="A23" s="5" t="s">
        <v>28</v>
      </c>
      <c r="B23" s="2" t="s">
        <v>12</v>
      </c>
      <c r="C23" s="2" t="s">
        <v>12</v>
      </c>
      <c r="D23" s="2" t="s">
        <v>12</v>
      </c>
      <c r="E23" s="2" t="s">
        <v>12</v>
      </c>
      <c r="F23" s="2" t="s">
        <v>12</v>
      </c>
      <c r="G23" s="2" t="s">
        <v>12</v>
      </c>
      <c r="H23" s="2" t="s">
        <v>12</v>
      </c>
      <c r="I23" s="2" t="s">
        <v>12</v>
      </c>
    </row>
    <row r="24" spans="1:9" x14ac:dyDescent="0.15">
      <c r="A24" s="5" t="s">
        <v>29</v>
      </c>
      <c r="B24" s="2">
        <v>55171</v>
      </c>
      <c r="C24" s="2" t="s">
        <v>12</v>
      </c>
      <c r="D24" s="2">
        <v>114</v>
      </c>
      <c r="E24" s="2" t="s">
        <v>12</v>
      </c>
      <c r="F24" s="2">
        <v>1290</v>
      </c>
      <c r="G24" s="2" t="s">
        <v>12</v>
      </c>
      <c r="H24" s="2">
        <v>138</v>
      </c>
      <c r="I24" s="2">
        <v>56712</v>
      </c>
    </row>
    <row r="25" spans="1:9" x14ac:dyDescent="0.15">
      <c r="A25" s="5" t="s">
        <v>30</v>
      </c>
      <c r="B25" s="2" t="s">
        <v>12</v>
      </c>
      <c r="C25" s="2" t="s">
        <v>12</v>
      </c>
      <c r="D25" s="2" t="s">
        <v>12</v>
      </c>
      <c r="E25" s="2" t="s">
        <v>12</v>
      </c>
      <c r="F25" s="2" t="s">
        <v>12</v>
      </c>
      <c r="G25" s="2" t="s">
        <v>12</v>
      </c>
      <c r="H25" s="2" t="s">
        <v>12</v>
      </c>
      <c r="I25" s="2" t="s">
        <v>12</v>
      </c>
    </row>
    <row r="26" spans="1:9" x14ac:dyDescent="0.15">
      <c r="A26" s="5" t="s">
        <v>31</v>
      </c>
      <c r="B26" s="2" t="s">
        <v>12</v>
      </c>
      <c r="C26" s="2" t="s">
        <v>12</v>
      </c>
      <c r="D26" s="2" t="s">
        <v>12</v>
      </c>
      <c r="E26" s="2" t="s">
        <v>12</v>
      </c>
      <c r="F26" s="2" t="s">
        <v>12</v>
      </c>
      <c r="G26" s="2" t="s">
        <v>12</v>
      </c>
      <c r="H26" s="2" t="s">
        <v>12</v>
      </c>
      <c r="I26" s="2" t="s">
        <v>12</v>
      </c>
    </row>
    <row r="27" spans="1:9" x14ac:dyDescent="0.15">
      <c r="A27" s="5" t="s">
        <v>32</v>
      </c>
      <c r="B27" s="2" t="s">
        <v>12</v>
      </c>
      <c r="C27" s="2" t="s">
        <v>12</v>
      </c>
      <c r="D27" s="2" t="s">
        <v>12</v>
      </c>
      <c r="E27" s="2" t="s">
        <v>12</v>
      </c>
      <c r="F27" s="2" t="s">
        <v>12</v>
      </c>
      <c r="G27" s="2" t="s">
        <v>12</v>
      </c>
      <c r="H27" s="2" t="s">
        <v>12</v>
      </c>
      <c r="I27" s="2" t="s">
        <v>12</v>
      </c>
    </row>
    <row r="28" spans="1:9" x14ac:dyDescent="0.15">
      <c r="A28" s="5" t="s">
        <v>33</v>
      </c>
      <c r="B28" s="2" t="s">
        <v>12</v>
      </c>
      <c r="C28" s="2" t="s">
        <v>12</v>
      </c>
      <c r="D28" s="2" t="s">
        <v>12</v>
      </c>
      <c r="E28" s="2" t="s">
        <v>12</v>
      </c>
      <c r="F28" s="2" t="s">
        <v>12</v>
      </c>
      <c r="G28" s="2" t="s">
        <v>12</v>
      </c>
      <c r="H28" s="2" t="s">
        <v>12</v>
      </c>
      <c r="I28" s="2" t="s">
        <v>12</v>
      </c>
    </row>
    <row r="29" spans="1:9" x14ac:dyDescent="0.15">
      <c r="A29" s="5" t="s">
        <v>34</v>
      </c>
      <c r="B29" s="2" t="s">
        <v>12</v>
      </c>
      <c r="C29" s="2" t="s">
        <v>12</v>
      </c>
      <c r="D29" s="2" t="s">
        <v>12</v>
      </c>
      <c r="E29" s="2" t="s">
        <v>12</v>
      </c>
      <c r="F29" s="2" t="s">
        <v>12</v>
      </c>
      <c r="G29" s="2" t="s">
        <v>12</v>
      </c>
      <c r="H29" s="2" t="s">
        <v>12</v>
      </c>
      <c r="I29" s="2" t="s">
        <v>12</v>
      </c>
    </row>
    <row r="30" spans="1:9" x14ac:dyDescent="0.15">
      <c r="A30" s="5" t="s">
        <v>35</v>
      </c>
      <c r="B30" s="2" t="s">
        <v>12</v>
      </c>
      <c r="C30" s="2" t="s">
        <v>12</v>
      </c>
      <c r="D30" s="2" t="s">
        <v>12</v>
      </c>
      <c r="E30" s="2" t="s">
        <v>12</v>
      </c>
      <c r="F30" s="2">
        <v>59</v>
      </c>
      <c r="G30" s="2" t="s">
        <v>12</v>
      </c>
      <c r="H30" s="2" t="s">
        <v>12</v>
      </c>
      <c r="I30" s="2">
        <v>59</v>
      </c>
    </row>
    <row r="31" spans="1:9" x14ac:dyDescent="0.15">
      <c r="A31" s="5" t="s">
        <v>36</v>
      </c>
      <c r="B31" s="2">
        <v>1977</v>
      </c>
      <c r="C31" s="2" t="s">
        <v>12</v>
      </c>
      <c r="D31" s="2" t="s">
        <v>12</v>
      </c>
      <c r="E31" s="2" t="s">
        <v>12</v>
      </c>
      <c r="F31" s="2">
        <v>5202</v>
      </c>
      <c r="G31" s="2" t="s">
        <v>12</v>
      </c>
      <c r="H31" s="2">
        <v>5</v>
      </c>
      <c r="I31" s="2">
        <v>7185</v>
      </c>
    </row>
    <row r="32" spans="1:9" x14ac:dyDescent="0.15">
      <c r="A32" s="5" t="s">
        <v>37</v>
      </c>
      <c r="B32" s="2" t="s">
        <v>12</v>
      </c>
      <c r="C32" s="2" t="s">
        <v>12</v>
      </c>
      <c r="D32" s="2" t="s">
        <v>12</v>
      </c>
      <c r="E32" s="2" t="s">
        <v>12</v>
      </c>
      <c r="F32" s="2" t="s">
        <v>12</v>
      </c>
      <c r="G32" s="2" t="s">
        <v>12</v>
      </c>
      <c r="H32" s="2" t="s">
        <v>12</v>
      </c>
      <c r="I32" s="2" t="s">
        <v>12</v>
      </c>
    </row>
    <row r="33" spans="1:9" x14ac:dyDescent="0.15">
      <c r="A33" s="5" t="s">
        <v>38</v>
      </c>
      <c r="B33" s="2" t="s">
        <v>12</v>
      </c>
      <c r="C33" s="2" t="s">
        <v>12</v>
      </c>
      <c r="D33" s="2" t="s">
        <v>12</v>
      </c>
      <c r="E33" s="2" t="s">
        <v>12</v>
      </c>
      <c r="F33" s="2" t="s">
        <v>12</v>
      </c>
      <c r="G33" s="2" t="s">
        <v>12</v>
      </c>
      <c r="H33" s="2" t="s">
        <v>12</v>
      </c>
      <c r="I33" s="2" t="s">
        <v>12</v>
      </c>
    </row>
    <row r="34" spans="1:9" x14ac:dyDescent="0.15">
      <c r="A34" s="5" t="s">
        <v>39</v>
      </c>
      <c r="B34" s="2" t="s">
        <v>12</v>
      </c>
      <c r="C34" s="2" t="s">
        <v>12</v>
      </c>
      <c r="D34" s="2" t="s">
        <v>12</v>
      </c>
      <c r="E34" s="2" t="s">
        <v>12</v>
      </c>
      <c r="F34" s="2" t="s">
        <v>12</v>
      </c>
      <c r="G34" s="2" t="s">
        <v>12</v>
      </c>
      <c r="H34" s="2" t="s">
        <v>12</v>
      </c>
      <c r="I34" s="2" t="s">
        <v>12</v>
      </c>
    </row>
    <row r="35" spans="1:9" x14ac:dyDescent="0.15">
      <c r="A35" s="5" t="s">
        <v>40</v>
      </c>
      <c r="B35" s="2" t="s">
        <v>12</v>
      </c>
      <c r="C35" s="2" t="s">
        <v>12</v>
      </c>
      <c r="D35" s="2" t="s">
        <v>12</v>
      </c>
      <c r="E35" s="2" t="s">
        <v>12</v>
      </c>
      <c r="F35" s="2" t="s">
        <v>12</v>
      </c>
      <c r="G35" s="2" t="s">
        <v>12</v>
      </c>
      <c r="H35" s="2" t="s">
        <v>12</v>
      </c>
      <c r="I35" s="2" t="s">
        <v>12</v>
      </c>
    </row>
    <row r="36" spans="1:9" x14ac:dyDescent="0.15">
      <c r="A36" s="5" t="s">
        <v>41</v>
      </c>
      <c r="B36" s="2" t="s">
        <v>12</v>
      </c>
      <c r="C36" s="2" t="s">
        <v>12</v>
      </c>
      <c r="D36" s="2" t="s">
        <v>12</v>
      </c>
      <c r="E36" s="2" t="s">
        <v>12</v>
      </c>
      <c r="F36" s="2" t="s">
        <v>12</v>
      </c>
      <c r="G36" s="2" t="s">
        <v>12</v>
      </c>
      <c r="H36" s="2" t="s">
        <v>12</v>
      </c>
      <c r="I36" s="2" t="s">
        <v>12</v>
      </c>
    </row>
    <row r="37" spans="1:9" x14ac:dyDescent="0.15">
      <c r="A37" s="5" t="s">
        <v>42</v>
      </c>
      <c r="B37" s="2" t="s">
        <v>12</v>
      </c>
      <c r="C37" s="2" t="s">
        <v>12</v>
      </c>
      <c r="D37" s="2" t="s">
        <v>12</v>
      </c>
      <c r="E37" s="2" t="s">
        <v>12</v>
      </c>
      <c r="F37" s="2" t="s">
        <v>12</v>
      </c>
      <c r="G37" s="2" t="s">
        <v>12</v>
      </c>
      <c r="H37" s="2" t="s">
        <v>12</v>
      </c>
      <c r="I37" s="2" t="s">
        <v>12</v>
      </c>
    </row>
    <row r="38" spans="1:9" x14ac:dyDescent="0.15">
      <c r="A38" s="5" t="s">
        <v>43</v>
      </c>
      <c r="B38" s="2">
        <v>320019</v>
      </c>
      <c r="C38" s="2" t="s">
        <v>12</v>
      </c>
      <c r="D38" s="2" t="s">
        <v>12</v>
      </c>
      <c r="E38" s="2" t="s">
        <v>12</v>
      </c>
      <c r="F38" s="2">
        <v>907</v>
      </c>
      <c r="G38" s="2" t="s">
        <v>12</v>
      </c>
      <c r="H38" s="2" t="s">
        <v>12</v>
      </c>
      <c r="I38" s="2">
        <v>320925</v>
      </c>
    </row>
    <row r="39" spans="1:9" x14ac:dyDescent="0.15">
      <c r="A39" s="5" t="s">
        <v>44</v>
      </c>
      <c r="B39" s="2" t="s">
        <v>12</v>
      </c>
      <c r="C39" s="2" t="s">
        <v>12</v>
      </c>
      <c r="D39" s="2" t="s">
        <v>12</v>
      </c>
      <c r="E39" s="2" t="s">
        <v>12</v>
      </c>
      <c r="F39" s="2" t="s">
        <v>12</v>
      </c>
      <c r="G39" s="2" t="s">
        <v>12</v>
      </c>
      <c r="H39" s="2" t="s">
        <v>12</v>
      </c>
      <c r="I39" s="2" t="s">
        <v>12</v>
      </c>
    </row>
    <row r="40" spans="1:9" x14ac:dyDescent="0.15">
      <c r="A40" s="5" t="s">
        <v>45</v>
      </c>
      <c r="B40" s="2" t="s">
        <v>12</v>
      </c>
      <c r="C40" s="2" t="s">
        <v>12</v>
      </c>
      <c r="D40" s="2" t="s">
        <v>12</v>
      </c>
      <c r="E40" s="2" t="s">
        <v>12</v>
      </c>
      <c r="F40" s="2" t="s">
        <v>12</v>
      </c>
      <c r="G40" s="2" t="s">
        <v>12</v>
      </c>
      <c r="H40" s="2" t="s">
        <v>12</v>
      </c>
      <c r="I40" s="2" t="s">
        <v>12</v>
      </c>
    </row>
    <row r="41" spans="1:9" x14ac:dyDescent="0.15">
      <c r="A41" s="5" t="s">
        <v>46</v>
      </c>
      <c r="B41" s="2" t="s">
        <v>12</v>
      </c>
      <c r="C41" s="2" t="s">
        <v>12</v>
      </c>
      <c r="D41" s="2" t="s">
        <v>12</v>
      </c>
      <c r="E41" s="2" t="s">
        <v>12</v>
      </c>
      <c r="F41" s="2" t="s">
        <v>12</v>
      </c>
      <c r="G41" s="2" t="s">
        <v>12</v>
      </c>
      <c r="H41" s="2" t="s">
        <v>12</v>
      </c>
      <c r="I41" s="2" t="s">
        <v>12</v>
      </c>
    </row>
    <row r="42" spans="1:9" x14ac:dyDescent="0.15">
      <c r="A42" s="5" t="s">
        <v>47</v>
      </c>
      <c r="B42" s="2" t="s">
        <v>12</v>
      </c>
      <c r="C42" s="2" t="s">
        <v>12</v>
      </c>
      <c r="D42" s="2" t="s">
        <v>12</v>
      </c>
      <c r="E42" s="2" t="s">
        <v>12</v>
      </c>
      <c r="F42" s="2" t="s">
        <v>12</v>
      </c>
      <c r="G42" s="2" t="s">
        <v>12</v>
      </c>
      <c r="H42" s="2" t="s">
        <v>12</v>
      </c>
      <c r="I42" s="2" t="s">
        <v>12</v>
      </c>
    </row>
    <row r="43" spans="1:9" x14ac:dyDescent="0.15">
      <c r="A43" s="5" t="s">
        <v>48</v>
      </c>
      <c r="B43" s="2" t="s">
        <v>12</v>
      </c>
      <c r="C43" s="2" t="s">
        <v>12</v>
      </c>
      <c r="D43" s="2" t="s">
        <v>12</v>
      </c>
      <c r="E43" s="2" t="s">
        <v>12</v>
      </c>
      <c r="F43" s="2" t="s">
        <v>12</v>
      </c>
      <c r="G43" s="2" t="s">
        <v>12</v>
      </c>
      <c r="H43" s="2" t="s">
        <v>12</v>
      </c>
      <c r="I43" s="2" t="s">
        <v>12</v>
      </c>
    </row>
    <row r="44" spans="1:9" x14ac:dyDescent="0.15">
      <c r="A44" s="5" t="s">
        <v>49</v>
      </c>
      <c r="B44" s="2" t="s">
        <v>12</v>
      </c>
      <c r="C44" s="2" t="s">
        <v>12</v>
      </c>
      <c r="D44" s="2" t="s">
        <v>12</v>
      </c>
      <c r="E44" s="2" t="s">
        <v>12</v>
      </c>
      <c r="F44" s="2" t="s">
        <v>12</v>
      </c>
      <c r="G44" s="2" t="s">
        <v>12</v>
      </c>
      <c r="H44" s="2" t="s">
        <v>12</v>
      </c>
      <c r="I44" s="2" t="s">
        <v>12</v>
      </c>
    </row>
    <row r="45" spans="1:9" x14ac:dyDescent="0.15">
      <c r="A45" s="5" t="s">
        <v>50</v>
      </c>
      <c r="B45" s="2" t="s">
        <v>12</v>
      </c>
      <c r="C45" s="2" t="s">
        <v>12</v>
      </c>
      <c r="D45" s="2" t="s">
        <v>12</v>
      </c>
      <c r="E45" s="2" t="s">
        <v>12</v>
      </c>
      <c r="F45" s="2" t="s">
        <v>12</v>
      </c>
      <c r="G45" s="2" t="s">
        <v>12</v>
      </c>
      <c r="H45" s="2" t="s">
        <v>12</v>
      </c>
      <c r="I45" s="2" t="s">
        <v>12</v>
      </c>
    </row>
    <row r="46" spans="1:9" x14ac:dyDescent="0.15">
      <c r="A46" s="5" t="s">
        <v>51</v>
      </c>
      <c r="B46" s="2">
        <v>152035</v>
      </c>
      <c r="C46" s="2" t="s">
        <v>12</v>
      </c>
      <c r="D46" s="2" t="s">
        <v>12</v>
      </c>
      <c r="E46" s="2" t="s">
        <v>12</v>
      </c>
      <c r="F46" s="2" t="s">
        <v>12</v>
      </c>
      <c r="G46" s="2" t="s">
        <v>12</v>
      </c>
      <c r="H46" s="2" t="s">
        <v>12</v>
      </c>
      <c r="I46" s="2">
        <v>152035</v>
      </c>
    </row>
    <row r="47" spans="1:9" x14ac:dyDescent="0.15">
      <c r="A47" s="5" t="s">
        <v>52</v>
      </c>
      <c r="B47" s="2">
        <v>2848418</v>
      </c>
      <c r="C47" s="2" t="s">
        <v>12</v>
      </c>
      <c r="D47" s="2" t="s">
        <v>12</v>
      </c>
      <c r="E47" s="2" t="s">
        <v>12</v>
      </c>
      <c r="F47" s="2">
        <v>0</v>
      </c>
      <c r="G47" s="2" t="s">
        <v>12</v>
      </c>
      <c r="H47" s="2" t="s">
        <v>12</v>
      </c>
      <c r="I47" s="2">
        <v>2848418</v>
      </c>
    </row>
    <row r="48" spans="1:9" x14ac:dyDescent="0.15">
      <c r="A48" s="5" t="s">
        <v>53</v>
      </c>
      <c r="B48" s="2" t="s">
        <v>12</v>
      </c>
      <c r="C48" s="2" t="s">
        <v>12</v>
      </c>
      <c r="D48" s="2" t="s">
        <v>12</v>
      </c>
      <c r="E48" s="2" t="s">
        <v>12</v>
      </c>
      <c r="F48" s="2" t="s">
        <v>12</v>
      </c>
      <c r="G48" s="2" t="s">
        <v>12</v>
      </c>
      <c r="H48" s="2" t="s">
        <v>12</v>
      </c>
      <c r="I48" s="2" t="s">
        <v>12</v>
      </c>
    </row>
    <row r="49" spans="1:9" x14ac:dyDescent="0.15">
      <c r="A49" s="5" t="s">
        <v>54</v>
      </c>
      <c r="B49" s="2" t="s">
        <v>12</v>
      </c>
      <c r="C49" s="2" t="s">
        <v>12</v>
      </c>
      <c r="D49" s="2" t="s">
        <v>12</v>
      </c>
      <c r="E49" s="2" t="s">
        <v>12</v>
      </c>
      <c r="F49" s="2" t="s">
        <v>12</v>
      </c>
      <c r="G49" s="2" t="s">
        <v>12</v>
      </c>
      <c r="H49" s="2" t="s">
        <v>12</v>
      </c>
      <c r="I49" s="2" t="s">
        <v>12</v>
      </c>
    </row>
    <row r="50" spans="1:9" x14ac:dyDescent="0.15">
      <c r="A50" s="5" t="s">
        <v>55</v>
      </c>
      <c r="B50" s="2" t="s">
        <v>12</v>
      </c>
      <c r="C50" s="2" t="s">
        <v>12</v>
      </c>
      <c r="D50" s="2" t="s">
        <v>12</v>
      </c>
      <c r="E50" s="2" t="s">
        <v>12</v>
      </c>
      <c r="F50" s="2" t="s">
        <v>12</v>
      </c>
      <c r="G50" s="2" t="s">
        <v>12</v>
      </c>
      <c r="H50" s="2" t="s">
        <v>12</v>
      </c>
      <c r="I50" s="2" t="s">
        <v>12</v>
      </c>
    </row>
    <row r="51" spans="1:9" x14ac:dyDescent="0.15">
      <c r="A51" s="5" t="s">
        <v>56</v>
      </c>
      <c r="B51" s="2" t="s">
        <v>12</v>
      </c>
      <c r="C51" s="2" t="s">
        <v>12</v>
      </c>
      <c r="D51" s="2" t="s">
        <v>12</v>
      </c>
      <c r="E51" s="2" t="s">
        <v>12</v>
      </c>
      <c r="F51" s="2" t="s">
        <v>12</v>
      </c>
      <c r="G51" s="2" t="s">
        <v>12</v>
      </c>
      <c r="H51" s="2" t="s">
        <v>12</v>
      </c>
      <c r="I51" s="2" t="s">
        <v>12</v>
      </c>
    </row>
    <row r="52" spans="1:9" x14ac:dyDescent="0.15">
      <c r="A52" s="5" t="s">
        <v>57</v>
      </c>
      <c r="B52" s="2">
        <v>202026</v>
      </c>
      <c r="C52" s="2" t="s">
        <v>12</v>
      </c>
      <c r="D52" s="2" t="s">
        <v>12</v>
      </c>
      <c r="E52" s="2" t="s">
        <v>12</v>
      </c>
      <c r="F52" s="2">
        <v>0</v>
      </c>
      <c r="G52" s="2" t="s">
        <v>12</v>
      </c>
      <c r="H52" s="2">
        <v>4</v>
      </c>
      <c r="I52" s="2">
        <v>202029</v>
      </c>
    </row>
    <row r="53" spans="1:9" x14ac:dyDescent="0.15">
      <c r="A53" s="5" t="s">
        <v>58</v>
      </c>
      <c r="B53" s="2" t="s">
        <v>12</v>
      </c>
      <c r="C53" s="2" t="s">
        <v>12</v>
      </c>
      <c r="D53" s="2" t="s">
        <v>12</v>
      </c>
      <c r="E53" s="2" t="s">
        <v>12</v>
      </c>
      <c r="F53" s="2" t="s">
        <v>12</v>
      </c>
      <c r="G53" s="2" t="s">
        <v>12</v>
      </c>
      <c r="H53" s="2" t="s">
        <v>12</v>
      </c>
      <c r="I53" s="2" t="s">
        <v>12</v>
      </c>
    </row>
    <row r="54" spans="1:9" x14ac:dyDescent="0.15">
      <c r="A54" s="5" t="s">
        <v>59</v>
      </c>
      <c r="B54" s="2" t="s">
        <v>12</v>
      </c>
      <c r="C54" s="2" t="s">
        <v>12</v>
      </c>
      <c r="D54" s="2" t="s">
        <v>12</v>
      </c>
      <c r="E54" s="2" t="s">
        <v>12</v>
      </c>
      <c r="F54" s="2" t="s">
        <v>12</v>
      </c>
      <c r="G54" s="2" t="s">
        <v>12</v>
      </c>
      <c r="H54" s="2" t="s">
        <v>12</v>
      </c>
      <c r="I54" s="2" t="s">
        <v>12</v>
      </c>
    </row>
    <row r="55" spans="1:9" x14ac:dyDescent="0.15">
      <c r="A55" s="5" t="s">
        <v>60</v>
      </c>
      <c r="B55" s="2" t="s">
        <v>12</v>
      </c>
      <c r="C55" s="2" t="s">
        <v>12</v>
      </c>
      <c r="D55" s="2" t="s">
        <v>12</v>
      </c>
      <c r="E55" s="2" t="s">
        <v>12</v>
      </c>
      <c r="F55" s="2" t="s">
        <v>12</v>
      </c>
      <c r="G55" s="2" t="s">
        <v>12</v>
      </c>
      <c r="H55" s="2" t="s">
        <v>12</v>
      </c>
      <c r="I55" s="2" t="s">
        <v>12</v>
      </c>
    </row>
    <row r="56" spans="1:9" x14ac:dyDescent="0.15">
      <c r="A56" s="5" t="s">
        <v>61</v>
      </c>
      <c r="B56" s="2" t="s">
        <v>12</v>
      </c>
      <c r="C56" s="2" t="s">
        <v>12</v>
      </c>
      <c r="D56" s="2" t="s">
        <v>12</v>
      </c>
      <c r="E56" s="2" t="s">
        <v>12</v>
      </c>
      <c r="F56" s="2" t="s">
        <v>12</v>
      </c>
      <c r="G56" s="2" t="s">
        <v>12</v>
      </c>
      <c r="H56" s="2" t="s">
        <v>12</v>
      </c>
      <c r="I56" s="2" t="s">
        <v>12</v>
      </c>
    </row>
    <row r="57" spans="1:9" x14ac:dyDescent="0.15">
      <c r="A57" s="5" t="s">
        <v>62</v>
      </c>
      <c r="B57" s="2" t="s">
        <v>12</v>
      </c>
      <c r="C57" s="2" t="s">
        <v>12</v>
      </c>
      <c r="D57" s="2" t="s">
        <v>12</v>
      </c>
      <c r="E57" s="2" t="s">
        <v>12</v>
      </c>
      <c r="F57" s="2" t="s">
        <v>12</v>
      </c>
      <c r="G57" s="2" t="s">
        <v>12</v>
      </c>
      <c r="H57" s="2" t="s">
        <v>12</v>
      </c>
      <c r="I57" s="2" t="s">
        <v>12</v>
      </c>
    </row>
    <row r="58" spans="1:9" x14ac:dyDescent="0.15">
      <c r="A58" s="5" t="s">
        <v>63</v>
      </c>
      <c r="B58" s="2" t="s">
        <v>12</v>
      </c>
      <c r="C58" s="2" t="s">
        <v>12</v>
      </c>
      <c r="D58" s="2" t="s">
        <v>12</v>
      </c>
      <c r="E58" s="2" t="s">
        <v>12</v>
      </c>
      <c r="F58" s="2" t="s">
        <v>12</v>
      </c>
      <c r="G58" s="2" t="s">
        <v>12</v>
      </c>
      <c r="H58" s="2" t="s">
        <v>12</v>
      </c>
      <c r="I58" s="2" t="s">
        <v>12</v>
      </c>
    </row>
    <row r="59" spans="1:9" x14ac:dyDescent="0.15">
      <c r="A59" s="5" t="s">
        <v>64</v>
      </c>
      <c r="B59" s="2" t="s">
        <v>12</v>
      </c>
      <c r="C59" s="2" t="s">
        <v>12</v>
      </c>
      <c r="D59" s="2" t="s">
        <v>12</v>
      </c>
      <c r="E59" s="2" t="s">
        <v>12</v>
      </c>
      <c r="F59" s="2" t="s">
        <v>12</v>
      </c>
      <c r="G59" s="2" t="s">
        <v>12</v>
      </c>
      <c r="H59" s="2" t="s">
        <v>12</v>
      </c>
      <c r="I59" s="2" t="s">
        <v>12</v>
      </c>
    </row>
    <row r="60" spans="1:9" x14ac:dyDescent="0.15">
      <c r="A60" s="5" t="s">
        <v>65</v>
      </c>
      <c r="B60" s="2" t="s">
        <v>12</v>
      </c>
      <c r="C60" s="2" t="s">
        <v>12</v>
      </c>
      <c r="D60" s="2" t="s">
        <v>12</v>
      </c>
      <c r="E60" s="2" t="s">
        <v>12</v>
      </c>
      <c r="F60" s="2" t="s">
        <v>12</v>
      </c>
      <c r="G60" s="2" t="s">
        <v>12</v>
      </c>
      <c r="H60" s="2" t="s">
        <v>12</v>
      </c>
      <c r="I60" s="2" t="s">
        <v>12</v>
      </c>
    </row>
    <row r="61" spans="1:9" x14ac:dyDescent="0.15">
      <c r="A61" s="5" t="s">
        <v>66</v>
      </c>
      <c r="B61" s="2">
        <v>600430</v>
      </c>
      <c r="C61" s="2" t="s">
        <v>12</v>
      </c>
      <c r="D61" s="2" t="s">
        <v>12</v>
      </c>
      <c r="E61" s="2" t="s">
        <v>12</v>
      </c>
      <c r="F61" s="2" t="s">
        <v>12</v>
      </c>
      <c r="G61" s="2" t="s">
        <v>12</v>
      </c>
      <c r="H61" s="2" t="s">
        <v>12</v>
      </c>
      <c r="I61" s="2">
        <v>600430</v>
      </c>
    </row>
    <row r="62" spans="1:9" x14ac:dyDescent="0.15">
      <c r="A62" s="5" t="s">
        <v>67</v>
      </c>
      <c r="B62" s="2">
        <v>5451</v>
      </c>
      <c r="C62" s="2">
        <v>22503</v>
      </c>
      <c r="D62" s="2">
        <v>337</v>
      </c>
      <c r="E62" s="2">
        <v>0</v>
      </c>
      <c r="F62" s="2">
        <v>169</v>
      </c>
      <c r="G62" s="2">
        <v>98667</v>
      </c>
      <c r="H62" s="2">
        <v>17323</v>
      </c>
      <c r="I62" s="2">
        <v>144450</v>
      </c>
    </row>
    <row r="63" spans="1:9" x14ac:dyDescent="0.15">
      <c r="A63" s="5" t="s">
        <v>68</v>
      </c>
      <c r="B63" s="2">
        <v>863</v>
      </c>
      <c r="C63" s="2">
        <v>10341</v>
      </c>
      <c r="D63" s="2" t="s">
        <v>12</v>
      </c>
      <c r="E63" s="2" t="s">
        <v>12</v>
      </c>
      <c r="F63" s="2" t="s">
        <v>12</v>
      </c>
      <c r="G63" s="2">
        <v>46291</v>
      </c>
      <c r="H63" s="2">
        <v>192</v>
      </c>
      <c r="I63" s="2">
        <v>57688</v>
      </c>
    </row>
    <row r="64" spans="1:9" x14ac:dyDescent="0.15">
      <c r="A64" s="5" t="s">
        <v>69</v>
      </c>
      <c r="B64" s="2">
        <v>4588</v>
      </c>
      <c r="C64" s="2">
        <v>12162</v>
      </c>
      <c r="D64" s="2">
        <v>337</v>
      </c>
      <c r="E64" s="2">
        <v>0</v>
      </c>
      <c r="F64" s="2">
        <v>169</v>
      </c>
      <c r="G64" s="2">
        <v>52376</v>
      </c>
      <c r="H64" s="2">
        <v>17130</v>
      </c>
      <c r="I64" s="2">
        <v>86763</v>
      </c>
    </row>
    <row r="65" spans="1:9" x14ac:dyDescent="0.15">
      <c r="A65" s="5" t="s">
        <v>70</v>
      </c>
      <c r="B65" s="2" t="s">
        <v>12</v>
      </c>
      <c r="C65" s="2" t="s">
        <v>12</v>
      </c>
      <c r="D65" s="2" t="s">
        <v>12</v>
      </c>
      <c r="E65" s="2" t="s">
        <v>12</v>
      </c>
      <c r="F65" s="2" t="s">
        <v>12</v>
      </c>
      <c r="G65" s="2" t="s">
        <v>12</v>
      </c>
      <c r="H65" s="2" t="s">
        <v>12</v>
      </c>
      <c r="I65" s="2" t="s">
        <v>12</v>
      </c>
    </row>
    <row r="66" spans="1:9" x14ac:dyDescent="0.15">
      <c r="A66" s="5" t="s">
        <v>71</v>
      </c>
      <c r="B66" s="2">
        <v>5956021</v>
      </c>
      <c r="C66" s="2">
        <v>7769519</v>
      </c>
      <c r="D66" s="2">
        <v>1686640</v>
      </c>
      <c r="E66" s="2">
        <v>859707</v>
      </c>
      <c r="F66" s="2">
        <v>244346</v>
      </c>
      <c r="G66" s="2">
        <v>576779</v>
      </c>
      <c r="H66" s="2">
        <v>3392603</v>
      </c>
      <c r="I66" s="2">
        <v>20498001</v>
      </c>
    </row>
  </sheetData>
  <mergeCells count="1">
    <mergeCell ref="A1:I1"/>
  </mergeCells>
  <phoneticPr fontId="8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Normal="100" workbookViewId="0">
      <selection activeCell="A2" sqref="A2:XFD3"/>
    </sheetView>
  </sheetViews>
  <sheetFormatPr defaultColWidth="8.875" defaultRowHeight="15.75" x14ac:dyDescent="0.35"/>
  <cols>
    <col min="1" max="1" width="56" style="9" customWidth="1"/>
    <col min="2" max="11" width="15.375" style="9" customWidth="1"/>
    <col min="12" max="16384" width="8.875" style="9"/>
  </cols>
  <sheetData>
    <row r="1" spans="1:11" ht="30" x14ac:dyDescent="0.6">
      <c r="A1" s="21" t="s">
        <v>117</v>
      </c>
    </row>
    <row r="2" spans="1:11" ht="18.75" x14ac:dyDescent="0.4">
      <c r="A2" s="20"/>
    </row>
    <row r="3" spans="1:11" ht="18.75" x14ac:dyDescent="0.4">
      <c r="A3" s="18" t="s">
        <v>116</v>
      </c>
      <c r="H3" s="17" t="s">
        <v>115</v>
      </c>
    </row>
    <row r="4" spans="1:11" ht="37.5" customHeight="1" x14ac:dyDescent="0.35">
      <c r="A4" s="16" t="s">
        <v>114</v>
      </c>
      <c r="B4" s="15" t="s">
        <v>113</v>
      </c>
      <c r="C4" s="15" t="s">
        <v>112</v>
      </c>
      <c r="D4" s="15" t="s">
        <v>111</v>
      </c>
      <c r="E4" s="15" t="s">
        <v>110</v>
      </c>
      <c r="F4" s="15" t="s">
        <v>109</v>
      </c>
      <c r="G4" s="15" t="s">
        <v>108</v>
      </c>
      <c r="H4" s="15" t="s">
        <v>89</v>
      </c>
    </row>
    <row r="5" spans="1:11" ht="18" customHeight="1" x14ac:dyDescent="0.35">
      <c r="A5" s="11" t="s">
        <v>107</v>
      </c>
      <c r="B5" s="10" t="s">
        <v>80</v>
      </c>
      <c r="C5" s="10" t="s">
        <v>80</v>
      </c>
      <c r="D5" s="10" t="s">
        <v>80</v>
      </c>
      <c r="E5" s="10" t="s">
        <v>80</v>
      </c>
      <c r="F5" s="10" t="s">
        <v>80</v>
      </c>
      <c r="G5" s="10" t="s">
        <v>80</v>
      </c>
      <c r="H5" s="10" t="s">
        <v>80</v>
      </c>
    </row>
    <row r="6" spans="1:11" ht="18" customHeight="1" x14ac:dyDescent="0.35">
      <c r="A6" s="11" t="s">
        <v>71</v>
      </c>
      <c r="B6" s="10" t="s">
        <v>80</v>
      </c>
      <c r="C6" s="10" t="s">
        <v>80</v>
      </c>
      <c r="D6" s="10" t="s">
        <v>80</v>
      </c>
      <c r="E6" s="10" t="s">
        <v>80</v>
      </c>
      <c r="F6" s="10" t="s">
        <v>80</v>
      </c>
      <c r="G6" s="10" t="s">
        <v>80</v>
      </c>
      <c r="H6" s="10" t="s">
        <v>80</v>
      </c>
    </row>
    <row r="8" spans="1:11" ht="18.75" x14ac:dyDescent="0.4">
      <c r="A8" s="18" t="s">
        <v>106</v>
      </c>
      <c r="J8" s="17" t="s">
        <v>100</v>
      </c>
    </row>
    <row r="9" spans="1:11" ht="37.5" customHeight="1" x14ac:dyDescent="0.35">
      <c r="A9" s="16" t="s">
        <v>99</v>
      </c>
      <c r="B9" s="15" t="s">
        <v>105</v>
      </c>
      <c r="C9" s="15" t="s">
        <v>97</v>
      </c>
      <c r="D9" s="15" t="s">
        <v>96</v>
      </c>
      <c r="E9" s="15" t="s">
        <v>95</v>
      </c>
      <c r="F9" s="15" t="s">
        <v>94</v>
      </c>
      <c r="G9" s="15" t="s">
        <v>93</v>
      </c>
      <c r="H9" s="15" t="s">
        <v>92</v>
      </c>
      <c r="I9" s="15" t="s">
        <v>104</v>
      </c>
      <c r="J9" s="15" t="s">
        <v>89</v>
      </c>
    </row>
    <row r="10" spans="1:11" ht="18" customHeight="1" x14ac:dyDescent="0.35">
      <c r="A10" s="14" t="s">
        <v>103</v>
      </c>
      <c r="B10" s="13">
        <v>3000</v>
      </c>
      <c r="C10" s="13">
        <v>3128</v>
      </c>
      <c r="D10" s="13">
        <v>0</v>
      </c>
      <c r="E10" s="13">
        <f>C10-D10</f>
        <v>3128</v>
      </c>
      <c r="F10" s="13">
        <v>3000</v>
      </c>
      <c r="G10" s="19">
        <f>B10/F10</f>
        <v>1</v>
      </c>
      <c r="H10" s="13">
        <f>E10*G10</f>
        <v>3128</v>
      </c>
      <c r="I10" s="13" t="s">
        <v>80</v>
      </c>
      <c r="J10" s="13">
        <v>3000</v>
      </c>
    </row>
    <row r="11" spans="1:11" ht="18" customHeight="1" x14ac:dyDescent="0.35">
      <c r="A11" s="14" t="s">
        <v>102</v>
      </c>
      <c r="B11" s="13">
        <v>597267</v>
      </c>
      <c r="C11" s="13">
        <v>7372449</v>
      </c>
      <c r="D11" s="13">
        <v>2638818</v>
      </c>
      <c r="E11" s="13">
        <f>C11-D11</f>
        <v>4733631</v>
      </c>
      <c r="F11" s="13">
        <v>4084480</v>
      </c>
      <c r="G11" s="19">
        <f>B11/F11</f>
        <v>0.14622840606392981</v>
      </c>
      <c r="H11" s="13">
        <f>E11*G11</f>
        <v>692191.31602480612</v>
      </c>
      <c r="I11" s="13">
        <v>0</v>
      </c>
      <c r="J11" s="13">
        <v>0</v>
      </c>
    </row>
    <row r="12" spans="1:11" ht="18" customHeight="1" x14ac:dyDescent="0.35">
      <c r="A12" s="11" t="s">
        <v>71</v>
      </c>
      <c r="B12" s="10">
        <f>SUM(B10:B11)</f>
        <v>600267</v>
      </c>
      <c r="C12" s="10">
        <f>SUM(C10:C11)</f>
        <v>7375577</v>
      </c>
      <c r="D12" s="10">
        <f>SUM(D10:D11)</f>
        <v>2638818</v>
      </c>
      <c r="E12" s="10">
        <f>SUM(E10:E11)</f>
        <v>4736759</v>
      </c>
      <c r="F12" s="10">
        <f>SUM(F10:F11)</f>
        <v>4087480</v>
      </c>
      <c r="G12" s="10" t="s">
        <v>80</v>
      </c>
      <c r="H12" s="10">
        <f>SUM(H10:H11)</f>
        <v>695319.31602480612</v>
      </c>
      <c r="I12" s="10" t="s">
        <v>80</v>
      </c>
      <c r="J12" s="10">
        <f>SUM(J10:J11)</f>
        <v>3000</v>
      </c>
    </row>
    <row r="14" spans="1:11" ht="18.75" x14ac:dyDescent="0.4">
      <c r="A14" s="18" t="s">
        <v>101</v>
      </c>
      <c r="K14" s="17" t="s">
        <v>100</v>
      </c>
    </row>
    <row r="15" spans="1:11" ht="37.5" customHeight="1" x14ac:dyDescent="0.35">
      <c r="A15" s="16" t="s">
        <v>99</v>
      </c>
      <c r="B15" s="15" t="s">
        <v>98</v>
      </c>
      <c r="C15" s="15" t="s">
        <v>97</v>
      </c>
      <c r="D15" s="15" t="s">
        <v>96</v>
      </c>
      <c r="E15" s="15" t="s">
        <v>95</v>
      </c>
      <c r="F15" s="15" t="s">
        <v>94</v>
      </c>
      <c r="G15" s="15" t="s">
        <v>93</v>
      </c>
      <c r="H15" s="15" t="s">
        <v>92</v>
      </c>
      <c r="I15" s="15" t="s">
        <v>91</v>
      </c>
      <c r="J15" s="15" t="s">
        <v>90</v>
      </c>
      <c r="K15" s="15" t="s">
        <v>89</v>
      </c>
    </row>
    <row r="16" spans="1:11" ht="18" customHeight="1" x14ac:dyDescent="0.35">
      <c r="A16" s="14" t="s">
        <v>88</v>
      </c>
      <c r="B16" s="10">
        <v>2730</v>
      </c>
      <c r="C16" s="13">
        <v>260230724</v>
      </c>
      <c r="D16" s="13">
        <v>246435868</v>
      </c>
      <c r="E16" s="13">
        <f t="shared" ref="E16:E23" si="0">C16-D16</f>
        <v>13794856</v>
      </c>
      <c r="F16" s="13">
        <v>10435510</v>
      </c>
      <c r="G16" s="12">
        <f t="shared" ref="G16:G23" si="1">B16/F16</f>
        <v>2.6160676382850479E-4</v>
      </c>
      <c r="H16" s="10">
        <f t="shared" ref="H16:H23" si="2">E16*G16</f>
        <v>3608.8276356402321</v>
      </c>
      <c r="I16" s="10" t="s">
        <v>80</v>
      </c>
      <c r="J16" s="10">
        <v>2730</v>
      </c>
      <c r="K16" s="10">
        <v>2730</v>
      </c>
    </row>
    <row r="17" spans="1:11" ht="18" customHeight="1" x14ac:dyDescent="0.35">
      <c r="A17" s="14" t="s">
        <v>87</v>
      </c>
      <c r="B17" s="10">
        <v>854</v>
      </c>
      <c r="C17" s="13">
        <v>902463778</v>
      </c>
      <c r="D17" s="13">
        <v>802330668</v>
      </c>
      <c r="E17" s="13">
        <f t="shared" si="0"/>
        <v>100133110</v>
      </c>
      <c r="F17" s="13">
        <v>78308514</v>
      </c>
      <c r="G17" s="12">
        <f t="shared" si="1"/>
        <v>1.090558301234014E-5</v>
      </c>
      <c r="H17" s="10">
        <f t="shared" si="2"/>
        <v>1092.0099433887865</v>
      </c>
      <c r="I17" s="10" t="s">
        <v>80</v>
      </c>
      <c r="J17" s="10">
        <v>854</v>
      </c>
      <c r="K17" s="10">
        <v>854</v>
      </c>
    </row>
    <row r="18" spans="1:11" ht="18" customHeight="1" x14ac:dyDescent="0.35">
      <c r="A18" s="14" t="s">
        <v>86</v>
      </c>
      <c r="B18" s="10">
        <v>3025</v>
      </c>
      <c r="C18" s="13">
        <v>21811383</v>
      </c>
      <c r="D18" s="13">
        <v>20828555</v>
      </c>
      <c r="E18" s="13">
        <f t="shared" si="0"/>
        <v>982828</v>
      </c>
      <c r="F18" s="13">
        <v>634612</v>
      </c>
      <c r="G18" s="12">
        <f t="shared" si="1"/>
        <v>4.7666920890244747E-3</v>
      </c>
      <c r="H18" s="10">
        <f t="shared" si="2"/>
        <v>4684.8384524717467</v>
      </c>
      <c r="I18" s="10" t="s">
        <v>80</v>
      </c>
      <c r="J18" s="10">
        <v>3025</v>
      </c>
      <c r="K18" s="10">
        <v>3025</v>
      </c>
    </row>
    <row r="19" spans="1:11" ht="18" customHeight="1" x14ac:dyDescent="0.35">
      <c r="A19" s="14" t="s">
        <v>85</v>
      </c>
      <c r="B19" s="10">
        <v>16476</v>
      </c>
      <c r="C19" s="13">
        <v>224543</v>
      </c>
      <c r="D19" s="13">
        <v>4619</v>
      </c>
      <c r="E19" s="13">
        <f t="shared" si="0"/>
        <v>219924</v>
      </c>
      <c r="F19" s="13">
        <v>200743</v>
      </c>
      <c r="G19" s="12">
        <f t="shared" si="1"/>
        <v>8.2075091036798289E-2</v>
      </c>
      <c r="H19" s="10">
        <f t="shared" si="2"/>
        <v>18050.282321176826</v>
      </c>
      <c r="I19" s="10" t="s">
        <v>80</v>
      </c>
      <c r="J19" s="10">
        <v>16476</v>
      </c>
      <c r="K19" s="10">
        <v>16476</v>
      </c>
    </row>
    <row r="20" spans="1:11" ht="18" customHeight="1" x14ac:dyDescent="0.35">
      <c r="A20" s="14" t="s">
        <v>84</v>
      </c>
      <c r="B20" s="10">
        <v>982</v>
      </c>
      <c r="C20" s="13">
        <v>1139512</v>
      </c>
      <c r="D20" s="13">
        <v>1203</v>
      </c>
      <c r="E20" s="13">
        <f t="shared" si="0"/>
        <v>1138309</v>
      </c>
      <c r="F20" s="13">
        <v>1040000</v>
      </c>
      <c r="G20" s="12">
        <f t="shared" si="1"/>
        <v>9.4423076923076926E-4</v>
      </c>
      <c r="H20" s="10">
        <f t="shared" si="2"/>
        <v>1074.8263826923078</v>
      </c>
      <c r="I20" s="10" t="s">
        <v>80</v>
      </c>
      <c r="J20" s="10">
        <v>982</v>
      </c>
      <c r="K20" s="10">
        <v>982</v>
      </c>
    </row>
    <row r="21" spans="1:11" ht="18" customHeight="1" x14ac:dyDescent="0.35">
      <c r="A21" s="14" t="s">
        <v>83</v>
      </c>
      <c r="B21" s="10">
        <v>150</v>
      </c>
      <c r="C21" s="13">
        <v>3191462</v>
      </c>
      <c r="D21" s="13">
        <v>737258</v>
      </c>
      <c r="E21" s="13">
        <f t="shared" si="0"/>
        <v>2454204</v>
      </c>
      <c r="F21" s="13">
        <v>400000</v>
      </c>
      <c r="G21" s="12">
        <f t="shared" si="1"/>
        <v>3.7500000000000001E-4</v>
      </c>
      <c r="H21" s="10">
        <f t="shared" si="2"/>
        <v>920.32650000000001</v>
      </c>
      <c r="I21" s="10" t="s">
        <v>80</v>
      </c>
      <c r="J21" s="10">
        <v>150</v>
      </c>
      <c r="K21" s="10">
        <v>150</v>
      </c>
    </row>
    <row r="22" spans="1:11" ht="18" customHeight="1" x14ac:dyDescent="0.35">
      <c r="A22" s="14" t="s">
        <v>82</v>
      </c>
      <c r="B22" s="10">
        <v>1500</v>
      </c>
      <c r="C22" s="13">
        <v>24589199000</v>
      </c>
      <c r="D22" s="13">
        <v>24294008000</v>
      </c>
      <c r="E22" s="13">
        <f t="shared" si="0"/>
        <v>295191000</v>
      </c>
      <c r="F22" s="13">
        <v>16602100</v>
      </c>
      <c r="G22" s="12">
        <f t="shared" si="1"/>
        <v>9.0350015961836156E-5</v>
      </c>
      <c r="H22" s="10">
        <f t="shared" si="2"/>
        <v>26670.511561790376</v>
      </c>
      <c r="I22" s="10" t="s">
        <v>80</v>
      </c>
      <c r="J22" s="10">
        <v>1500</v>
      </c>
      <c r="K22" s="10">
        <v>1500</v>
      </c>
    </row>
    <row r="23" spans="1:11" ht="18" customHeight="1" x14ac:dyDescent="0.35">
      <c r="A23" s="14" t="s">
        <v>81</v>
      </c>
      <c r="B23" s="10">
        <v>2500</v>
      </c>
      <c r="C23" s="13">
        <v>9198</v>
      </c>
      <c r="D23" s="13">
        <v>70</v>
      </c>
      <c r="E23" s="13">
        <f t="shared" si="0"/>
        <v>9128</v>
      </c>
      <c r="F23" s="13">
        <v>10000</v>
      </c>
      <c r="G23" s="12">
        <f t="shared" si="1"/>
        <v>0.25</v>
      </c>
      <c r="H23" s="10">
        <f t="shared" si="2"/>
        <v>2282</v>
      </c>
      <c r="I23" s="10" t="s">
        <v>80</v>
      </c>
      <c r="J23" s="10">
        <v>2500</v>
      </c>
      <c r="K23" s="10">
        <v>2500</v>
      </c>
    </row>
    <row r="24" spans="1:11" ht="18" customHeight="1" x14ac:dyDescent="0.35">
      <c r="A24" s="11" t="s">
        <v>71</v>
      </c>
      <c r="B24" s="10">
        <f>SUM(B16:B23)</f>
        <v>28217</v>
      </c>
      <c r="C24" s="10" t="s">
        <v>80</v>
      </c>
      <c r="D24" s="10" t="s">
        <v>80</v>
      </c>
      <c r="E24" s="10" t="s">
        <v>80</v>
      </c>
      <c r="F24" s="10" t="s">
        <v>80</v>
      </c>
      <c r="G24" s="10" t="s">
        <v>80</v>
      </c>
      <c r="H24" s="10">
        <f>SUM(H16:H23)</f>
        <v>58383.622797160271</v>
      </c>
      <c r="I24" s="10" t="s">
        <v>80</v>
      </c>
      <c r="J24" s="10">
        <f>SUM(J16:J23)</f>
        <v>28217</v>
      </c>
      <c r="K24" s="10">
        <f>SUM(K16:K23)</f>
        <v>28217</v>
      </c>
    </row>
  </sheetData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2" sqref="A2:XFD2"/>
    </sheetView>
  </sheetViews>
  <sheetFormatPr defaultColWidth="8.875" defaultRowHeight="15.75" x14ac:dyDescent="0.35"/>
  <cols>
    <col min="1" max="1" width="28.625" style="9" customWidth="1"/>
    <col min="2" max="7" width="19.875" style="9" customWidth="1"/>
    <col min="8" max="16384" width="8.875" style="9"/>
  </cols>
  <sheetData>
    <row r="1" spans="1:7" ht="30" x14ac:dyDescent="0.6">
      <c r="A1" s="21" t="s">
        <v>146</v>
      </c>
    </row>
    <row r="2" spans="1:7" ht="18.75" x14ac:dyDescent="0.4">
      <c r="A2" s="20"/>
    </row>
    <row r="3" spans="1:7" ht="18.75" x14ac:dyDescent="0.4">
      <c r="A3" s="20"/>
      <c r="G3" s="17" t="s">
        <v>100</v>
      </c>
    </row>
    <row r="4" spans="1:7" ht="22.5" customHeight="1" x14ac:dyDescent="0.35">
      <c r="A4" s="16" t="s">
        <v>145</v>
      </c>
      <c r="B4" s="16" t="s">
        <v>144</v>
      </c>
      <c r="C4" s="16" t="s">
        <v>143</v>
      </c>
      <c r="D4" s="16" t="s">
        <v>142</v>
      </c>
      <c r="E4" s="16" t="s">
        <v>118</v>
      </c>
      <c r="F4" s="15" t="s">
        <v>141</v>
      </c>
      <c r="G4" s="15" t="s">
        <v>89</v>
      </c>
    </row>
    <row r="5" spans="1:7" ht="18" customHeight="1" x14ac:dyDescent="0.35">
      <c r="A5" s="14" t="s">
        <v>140</v>
      </c>
      <c r="B5" s="13">
        <v>1234388</v>
      </c>
      <c r="C5" s="13">
        <v>0</v>
      </c>
      <c r="D5" s="13">
        <v>0</v>
      </c>
      <c r="E5" s="13">
        <v>0</v>
      </c>
      <c r="F5" s="13">
        <v>1234388</v>
      </c>
      <c r="G5" s="13">
        <v>1234388</v>
      </c>
    </row>
    <row r="6" spans="1:7" ht="18" customHeight="1" x14ac:dyDescent="0.35">
      <c r="A6" s="14" t="s">
        <v>139</v>
      </c>
      <c r="B6" s="13">
        <v>401149</v>
      </c>
      <c r="C6" s="13">
        <v>0</v>
      </c>
      <c r="D6" s="13">
        <v>0</v>
      </c>
      <c r="E6" s="13">
        <v>0</v>
      </c>
      <c r="F6" s="13">
        <v>401149</v>
      </c>
      <c r="G6" s="13">
        <v>401149</v>
      </c>
    </row>
    <row r="7" spans="1:7" ht="18" customHeight="1" x14ac:dyDescent="0.35">
      <c r="A7" s="14" t="s">
        <v>138</v>
      </c>
      <c r="B7" s="13">
        <v>3663</v>
      </c>
      <c r="C7" s="13">
        <v>0</v>
      </c>
      <c r="D7" s="13">
        <v>0</v>
      </c>
      <c r="E7" s="13">
        <v>0</v>
      </c>
      <c r="F7" s="13">
        <v>3663</v>
      </c>
      <c r="G7" s="13">
        <v>3663</v>
      </c>
    </row>
    <row r="8" spans="1:7" ht="18" customHeight="1" x14ac:dyDescent="0.35">
      <c r="A8" s="14" t="s">
        <v>137</v>
      </c>
      <c r="B8" s="13">
        <v>3051</v>
      </c>
      <c r="C8" s="13">
        <v>0</v>
      </c>
      <c r="D8" s="13">
        <v>0</v>
      </c>
      <c r="E8" s="13">
        <v>0</v>
      </c>
      <c r="F8" s="13">
        <v>3051</v>
      </c>
      <c r="G8" s="13">
        <v>3051</v>
      </c>
    </row>
    <row r="9" spans="1:7" ht="18" customHeight="1" x14ac:dyDescent="0.35">
      <c r="A9" s="14" t="s">
        <v>136</v>
      </c>
      <c r="B9" s="13">
        <v>14986</v>
      </c>
      <c r="C9" s="13">
        <v>0</v>
      </c>
      <c r="D9" s="13">
        <v>0</v>
      </c>
      <c r="E9" s="13">
        <v>0</v>
      </c>
      <c r="F9" s="13">
        <v>14986</v>
      </c>
      <c r="G9" s="13">
        <v>14986</v>
      </c>
    </row>
    <row r="10" spans="1:7" ht="18" customHeight="1" x14ac:dyDescent="0.35">
      <c r="A10" s="14" t="s">
        <v>135</v>
      </c>
      <c r="B10" s="13">
        <v>1000</v>
      </c>
      <c r="C10" s="13">
        <v>0</v>
      </c>
      <c r="D10" s="13">
        <v>0</v>
      </c>
      <c r="E10" s="13">
        <v>0</v>
      </c>
      <c r="F10" s="13">
        <v>1000</v>
      </c>
      <c r="G10" s="13">
        <v>1000</v>
      </c>
    </row>
    <row r="11" spans="1:7" ht="18" customHeight="1" x14ac:dyDescent="0.35">
      <c r="A11" s="14" t="s">
        <v>134</v>
      </c>
      <c r="B11" s="13">
        <v>4727</v>
      </c>
      <c r="C11" s="13">
        <v>0</v>
      </c>
      <c r="D11" s="13">
        <v>0</v>
      </c>
      <c r="E11" s="13">
        <v>0</v>
      </c>
      <c r="F11" s="13">
        <v>4727</v>
      </c>
      <c r="G11" s="13">
        <v>4727</v>
      </c>
    </row>
    <row r="12" spans="1:7" ht="18" customHeight="1" x14ac:dyDescent="0.35">
      <c r="A12" s="14" t="s">
        <v>133</v>
      </c>
      <c r="B12" s="13">
        <v>519</v>
      </c>
      <c r="C12" s="13">
        <v>0</v>
      </c>
      <c r="D12" s="13">
        <v>0</v>
      </c>
      <c r="E12" s="13">
        <v>0</v>
      </c>
      <c r="F12" s="13">
        <v>519</v>
      </c>
      <c r="G12" s="13">
        <v>519</v>
      </c>
    </row>
    <row r="13" spans="1:7" ht="18" customHeight="1" x14ac:dyDescent="0.35">
      <c r="A13" s="14" t="s">
        <v>132</v>
      </c>
      <c r="B13" s="13">
        <v>193516</v>
      </c>
      <c r="C13" s="13">
        <v>0</v>
      </c>
      <c r="D13" s="13">
        <v>0</v>
      </c>
      <c r="E13" s="13">
        <v>0</v>
      </c>
      <c r="F13" s="13">
        <v>193516</v>
      </c>
      <c r="G13" s="13">
        <v>193516</v>
      </c>
    </row>
    <row r="14" spans="1:7" ht="18" customHeight="1" x14ac:dyDescent="0.35">
      <c r="A14" s="14" t="s">
        <v>131</v>
      </c>
      <c r="B14" s="13">
        <v>38807</v>
      </c>
      <c r="C14" s="13">
        <v>0</v>
      </c>
      <c r="D14" s="13">
        <v>0</v>
      </c>
      <c r="E14" s="13">
        <v>0</v>
      </c>
      <c r="F14" s="13">
        <v>38807</v>
      </c>
      <c r="G14" s="13">
        <v>38807</v>
      </c>
    </row>
    <row r="15" spans="1:7" ht="18" customHeight="1" x14ac:dyDescent="0.35">
      <c r="A15" s="14" t="s">
        <v>130</v>
      </c>
      <c r="B15" s="13">
        <v>6368</v>
      </c>
      <c r="C15" s="13">
        <v>0</v>
      </c>
      <c r="D15" s="13">
        <v>0</v>
      </c>
      <c r="E15" s="13">
        <v>0</v>
      </c>
      <c r="F15" s="13">
        <v>6368</v>
      </c>
      <c r="G15" s="13">
        <v>6368</v>
      </c>
    </row>
    <row r="16" spans="1:7" ht="18" customHeight="1" x14ac:dyDescent="0.35">
      <c r="A16" s="14" t="s">
        <v>129</v>
      </c>
      <c r="B16" s="13">
        <v>50000</v>
      </c>
      <c r="C16" s="13">
        <v>0</v>
      </c>
      <c r="D16" s="13">
        <v>0</v>
      </c>
      <c r="E16" s="13">
        <v>0</v>
      </c>
      <c r="F16" s="13">
        <v>50000</v>
      </c>
      <c r="G16" s="13">
        <v>50000</v>
      </c>
    </row>
    <row r="17" spans="1:7" ht="18" customHeight="1" x14ac:dyDescent="0.35">
      <c r="A17" s="11" t="s">
        <v>71</v>
      </c>
      <c r="B17" s="10">
        <f>SUM(B5:B16)</f>
        <v>1952174</v>
      </c>
      <c r="C17" s="10">
        <f>SUM(C5:C16)</f>
        <v>0</v>
      </c>
      <c r="D17" s="10">
        <f>SUM(D5:D16)</f>
        <v>0</v>
      </c>
      <c r="E17" s="10">
        <f>SUM(E5:E16)</f>
        <v>0</v>
      </c>
      <c r="F17" s="10">
        <f>SUM(F5:F16)</f>
        <v>1952174</v>
      </c>
      <c r="G17" s="10">
        <f>SUM(G5:G16)</f>
        <v>1952174</v>
      </c>
    </row>
  </sheetData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4" sqref="A4"/>
    </sheetView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40" t="s">
        <v>154</v>
      </c>
    </row>
    <row r="2" spans="1:6" ht="13.5" x14ac:dyDescent="0.15">
      <c r="A2" s="1"/>
    </row>
    <row r="3" spans="1:6" ht="13.5" x14ac:dyDescent="0.15">
      <c r="A3" s="1"/>
    </row>
    <row r="4" spans="1:6" ht="13.5" x14ac:dyDescent="0.15">
      <c r="A4" s="1"/>
      <c r="F4" s="4" t="s">
        <v>100</v>
      </c>
    </row>
    <row r="5" spans="1:6" ht="22.5" customHeight="1" x14ac:dyDescent="0.15">
      <c r="A5" s="36" t="s">
        <v>153</v>
      </c>
      <c r="B5" s="36" t="s">
        <v>152</v>
      </c>
      <c r="C5" s="36"/>
      <c r="D5" s="36" t="s">
        <v>151</v>
      </c>
      <c r="E5" s="36"/>
      <c r="F5" s="39" t="s">
        <v>150</v>
      </c>
    </row>
    <row r="6" spans="1:6" ht="22.5" customHeight="1" x14ac:dyDescent="0.15">
      <c r="A6" s="36"/>
      <c r="B6" s="38" t="s">
        <v>149</v>
      </c>
      <c r="C6" s="37" t="s">
        <v>148</v>
      </c>
      <c r="D6" s="38" t="s">
        <v>149</v>
      </c>
      <c r="E6" s="37" t="s">
        <v>148</v>
      </c>
      <c r="F6" s="36"/>
    </row>
    <row r="7" spans="1:6" ht="18" customHeight="1" x14ac:dyDescent="0.15">
      <c r="A7" s="35" t="s">
        <v>147</v>
      </c>
      <c r="B7" s="2">
        <v>394</v>
      </c>
      <c r="C7" s="2">
        <v>0</v>
      </c>
      <c r="D7" s="2">
        <v>381</v>
      </c>
      <c r="E7" s="2">
        <v>0</v>
      </c>
      <c r="F7" s="2">
        <v>774</v>
      </c>
    </row>
    <row r="8" spans="1:6" ht="18" customHeight="1" x14ac:dyDescent="0.15">
      <c r="A8" s="5"/>
      <c r="B8" s="2"/>
      <c r="C8" s="2"/>
      <c r="D8" s="2"/>
      <c r="E8" s="2"/>
      <c r="F8" s="2"/>
    </row>
    <row r="9" spans="1:6" ht="18" customHeight="1" x14ac:dyDescent="0.15">
      <c r="A9" s="5"/>
      <c r="B9" s="2"/>
      <c r="C9" s="2"/>
      <c r="D9" s="2"/>
      <c r="E9" s="2"/>
      <c r="F9" s="2"/>
    </row>
    <row r="10" spans="1:6" ht="18" customHeight="1" x14ac:dyDescent="0.15">
      <c r="A10" s="35" t="s">
        <v>71</v>
      </c>
      <c r="B10" s="2">
        <v>394</v>
      </c>
      <c r="C10" s="2">
        <v>0</v>
      </c>
      <c r="D10" s="2">
        <v>381</v>
      </c>
      <c r="E10" s="2">
        <v>0</v>
      </c>
      <c r="F10" s="2">
        <v>774</v>
      </c>
    </row>
  </sheetData>
  <mergeCells count="4">
    <mergeCell ref="A5:A6"/>
    <mergeCell ref="B5:C5"/>
    <mergeCell ref="D5:E5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4" sqref="A4"/>
    </sheetView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40" t="s">
        <v>168</v>
      </c>
    </row>
    <row r="2" spans="1:3" ht="13.5" x14ac:dyDescent="0.15">
      <c r="A2" s="1"/>
    </row>
    <row r="3" spans="1:3" ht="13.5" x14ac:dyDescent="0.15">
      <c r="A3" s="1"/>
    </row>
    <row r="4" spans="1:3" ht="13.5" x14ac:dyDescent="0.15">
      <c r="A4" s="1"/>
      <c r="C4" s="4" t="s">
        <v>100</v>
      </c>
    </row>
    <row r="5" spans="1:3" ht="22.5" customHeight="1" x14ac:dyDescent="0.15">
      <c r="A5" s="38" t="s">
        <v>153</v>
      </c>
      <c r="B5" s="38" t="s">
        <v>149</v>
      </c>
      <c r="C5" s="38" t="s">
        <v>167</v>
      </c>
    </row>
    <row r="6" spans="1:3" ht="18" customHeight="1" x14ac:dyDescent="0.15">
      <c r="A6" s="5" t="s">
        <v>166</v>
      </c>
      <c r="B6" s="2"/>
      <c r="C6" s="2"/>
    </row>
    <row r="7" spans="1:3" ht="18" customHeight="1" x14ac:dyDescent="0.15">
      <c r="A7" s="5" t="s">
        <v>165</v>
      </c>
      <c r="B7" s="2">
        <v>41705</v>
      </c>
      <c r="C7" s="2">
        <v>0</v>
      </c>
    </row>
    <row r="8" spans="1:3" ht="18" customHeight="1" x14ac:dyDescent="0.15">
      <c r="A8" s="5"/>
      <c r="B8" s="2"/>
      <c r="C8" s="2"/>
    </row>
    <row r="9" spans="1:3" ht="18" customHeight="1" x14ac:dyDescent="0.15">
      <c r="A9" s="5"/>
      <c r="B9" s="2"/>
      <c r="C9" s="2"/>
    </row>
    <row r="10" spans="1:3" ht="18" customHeight="1" x14ac:dyDescent="0.15">
      <c r="A10" s="5"/>
      <c r="B10" s="2"/>
      <c r="C10" s="2"/>
    </row>
    <row r="11" spans="1:3" ht="18" customHeight="1" x14ac:dyDescent="0.15">
      <c r="A11" s="5"/>
      <c r="B11" s="2"/>
      <c r="C11" s="2"/>
    </row>
    <row r="12" spans="1:3" ht="18" customHeight="1" thickBot="1" x14ac:dyDescent="0.2">
      <c r="A12" s="43" t="s">
        <v>155</v>
      </c>
      <c r="B12" s="42">
        <v>41705</v>
      </c>
      <c r="C12" s="42">
        <v>0</v>
      </c>
    </row>
    <row r="13" spans="1:3" ht="18" customHeight="1" thickTop="1" x14ac:dyDescent="0.15">
      <c r="A13" s="5" t="s">
        <v>164</v>
      </c>
      <c r="B13" s="2"/>
      <c r="C13" s="2"/>
    </row>
    <row r="14" spans="1:3" ht="18" customHeight="1" x14ac:dyDescent="0.15">
      <c r="A14" s="5" t="s">
        <v>163</v>
      </c>
      <c r="B14" s="2"/>
      <c r="C14" s="2"/>
    </row>
    <row r="15" spans="1:3" ht="18" customHeight="1" x14ac:dyDescent="0.15">
      <c r="A15" s="5" t="s">
        <v>162</v>
      </c>
      <c r="B15" s="2">
        <v>48612</v>
      </c>
      <c r="C15" s="45">
        <v>13066</v>
      </c>
    </row>
    <row r="16" spans="1:3" ht="18" customHeight="1" x14ac:dyDescent="0.15">
      <c r="A16" s="5" t="s">
        <v>161</v>
      </c>
      <c r="B16" s="2">
        <v>26814</v>
      </c>
      <c r="C16" s="44"/>
    </row>
    <row r="17" spans="1:3" ht="18" customHeight="1" x14ac:dyDescent="0.15">
      <c r="A17" s="5" t="s">
        <v>160</v>
      </c>
      <c r="B17" s="2">
        <v>4816</v>
      </c>
      <c r="C17" s="44"/>
    </row>
    <row r="18" spans="1:3" ht="18" customHeight="1" x14ac:dyDescent="0.15">
      <c r="A18" s="5" t="s">
        <v>159</v>
      </c>
      <c r="B18" s="2">
        <v>1267</v>
      </c>
      <c r="C18" s="44"/>
    </row>
    <row r="19" spans="1:3" ht="18" customHeight="1" x14ac:dyDescent="0.15">
      <c r="A19" s="5" t="s">
        <v>158</v>
      </c>
      <c r="B19" s="2">
        <v>16545</v>
      </c>
      <c r="C19" s="44"/>
    </row>
    <row r="20" spans="1:3" ht="18" customHeight="1" x14ac:dyDescent="0.15">
      <c r="A20" s="5" t="s">
        <v>157</v>
      </c>
      <c r="B20" s="2"/>
      <c r="C20" s="44"/>
    </row>
    <row r="21" spans="1:3" ht="18" customHeight="1" x14ac:dyDescent="0.15">
      <c r="A21" s="5" t="s">
        <v>156</v>
      </c>
      <c r="B21" s="2">
        <v>8380</v>
      </c>
      <c r="C21" s="44"/>
    </row>
    <row r="22" spans="1:3" ht="18" customHeight="1" thickBot="1" x14ac:dyDescent="0.2">
      <c r="A22" s="43" t="s">
        <v>155</v>
      </c>
      <c r="B22" s="42">
        <v>106434</v>
      </c>
      <c r="C22" s="41">
        <v>13066</v>
      </c>
    </row>
    <row r="23" spans="1:3" ht="18" customHeight="1" thickTop="1" x14ac:dyDescent="0.15">
      <c r="A23" s="35" t="s">
        <v>71</v>
      </c>
      <c r="B23" s="2">
        <v>148138</v>
      </c>
      <c r="C23" s="2">
        <v>13066</v>
      </c>
    </row>
  </sheetData>
  <mergeCells count="1">
    <mergeCell ref="C15:C21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4" sqref="A4"/>
    </sheetView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40" t="s">
        <v>171</v>
      </c>
    </row>
    <row r="2" spans="1:3" ht="13.5" x14ac:dyDescent="0.15">
      <c r="A2" s="1"/>
    </row>
    <row r="3" spans="1:3" ht="13.5" x14ac:dyDescent="0.15">
      <c r="A3" s="1"/>
    </row>
    <row r="4" spans="1:3" ht="13.5" x14ac:dyDescent="0.15">
      <c r="A4" s="1"/>
      <c r="C4" s="4" t="s">
        <v>100</v>
      </c>
    </row>
    <row r="5" spans="1:3" ht="22.5" customHeight="1" x14ac:dyDescent="0.15">
      <c r="A5" s="38" t="s">
        <v>153</v>
      </c>
      <c r="B5" s="38" t="s">
        <v>149</v>
      </c>
      <c r="C5" s="38" t="s">
        <v>167</v>
      </c>
    </row>
    <row r="6" spans="1:3" ht="18" customHeight="1" x14ac:dyDescent="0.15">
      <c r="A6" s="5" t="s">
        <v>166</v>
      </c>
      <c r="B6" s="2"/>
      <c r="C6" s="2"/>
    </row>
    <row r="7" spans="1:3" ht="18" customHeight="1" x14ac:dyDescent="0.15">
      <c r="A7" s="5" t="s">
        <v>170</v>
      </c>
      <c r="B7" s="2">
        <v>761</v>
      </c>
      <c r="C7" s="2">
        <v>0</v>
      </c>
    </row>
    <row r="8" spans="1:3" ht="18" customHeight="1" x14ac:dyDescent="0.15">
      <c r="A8" s="5"/>
      <c r="B8" s="2"/>
      <c r="C8" s="2"/>
    </row>
    <row r="9" spans="1:3" ht="18" customHeight="1" x14ac:dyDescent="0.15">
      <c r="A9" s="5"/>
      <c r="B9" s="2"/>
      <c r="C9" s="2"/>
    </row>
    <row r="10" spans="1:3" ht="18" customHeight="1" x14ac:dyDescent="0.15">
      <c r="A10" s="5"/>
      <c r="B10" s="2"/>
      <c r="C10" s="2"/>
    </row>
    <row r="11" spans="1:3" ht="18" customHeight="1" x14ac:dyDescent="0.15">
      <c r="A11" s="5"/>
      <c r="B11" s="2"/>
      <c r="C11" s="2"/>
    </row>
    <row r="12" spans="1:3" ht="18" customHeight="1" thickBot="1" x14ac:dyDescent="0.2">
      <c r="A12" s="43" t="s">
        <v>155</v>
      </c>
      <c r="B12" s="42">
        <f>SUM(B7:B11)</f>
        <v>761</v>
      </c>
      <c r="C12" s="42">
        <f>SUM(C7:C11)</f>
        <v>0</v>
      </c>
    </row>
    <row r="13" spans="1:3" ht="18" customHeight="1" thickTop="1" x14ac:dyDescent="0.15">
      <c r="A13" s="5" t="s">
        <v>164</v>
      </c>
      <c r="B13" s="2"/>
      <c r="C13" s="2"/>
    </row>
    <row r="14" spans="1:3" ht="18" customHeight="1" x14ac:dyDescent="0.15">
      <c r="A14" s="5" t="s">
        <v>163</v>
      </c>
      <c r="B14" s="2"/>
      <c r="C14" s="45">
        <v>5894</v>
      </c>
    </row>
    <row r="15" spans="1:3" ht="18" customHeight="1" x14ac:dyDescent="0.15">
      <c r="A15" s="5" t="s">
        <v>162</v>
      </c>
      <c r="B15" s="2">
        <v>23883</v>
      </c>
      <c r="C15" s="44"/>
    </row>
    <row r="16" spans="1:3" ht="18" customHeight="1" x14ac:dyDescent="0.15">
      <c r="A16" s="5" t="s">
        <v>161</v>
      </c>
      <c r="B16" s="2">
        <v>17229</v>
      </c>
      <c r="C16" s="44"/>
    </row>
    <row r="17" spans="1:3" ht="18" customHeight="1" x14ac:dyDescent="0.15">
      <c r="A17" s="5" t="s">
        <v>160</v>
      </c>
      <c r="B17" s="2">
        <v>2703</v>
      </c>
      <c r="C17" s="44"/>
    </row>
    <row r="18" spans="1:3" ht="18" customHeight="1" x14ac:dyDescent="0.15">
      <c r="A18" s="5" t="s">
        <v>159</v>
      </c>
      <c r="B18" s="2">
        <v>1352</v>
      </c>
      <c r="C18" s="44"/>
    </row>
    <row r="19" spans="1:3" ht="18" customHeight="1" x14ac:dyDescent="0.15">
      <c r="A19" s="5" t="s">
        <v>169</v>
      </c>
      <c r="B19" s="2">
        <v>961</v>
      </c>
      <c r="C19" s="44"/>
    </row>
    <row r="20" spans="1:3" ht="18" customHeight="1" x14ac:dyDescent="0.15">
      <c r="A20" s="5" t="s">
        <v>157</v>
      </c>
      <c r="B20" s="2"/>
      <c r="C20" s="44"/>
    </row>
    <row r="21" spans="1:3" ht="18" customHeight="1" x14ac:dyDescent="0.15">
      <c r="A21" s="5" t="s">
        <v>156</v>
      </c>
      <c r="B21" s="2">
        <v>1884</v>
      </c>
      <c r="C21" s="46"/>
    </row>
    <row r="22" spans="1:3" ht="18" customHeight="1" thickBot="1" x14ac:dyDescent="0.2">
      <c r="A22" s="43" t="s">
        <v>155</v>
      </c>
      <c r="B22" s="42">
        <v>48011</v>
      </c>
      <c r="C22" s="42">
        <v>5894</v>
      </c>
    </row>
    <row r="23" spans="1:3" ht="18" customHeight="1" thickTop="1" x14ac:dyDescent="0.15">
      <c r="A23" s="35" t="s">
        <v>71</v>
      </c>
      <c r="B23" s="2">
        <v>48773</v>
      </c>
      <c r="C23" s="2">
        <v>5894</v>
      </c>
    </row>
  </sheetData>
  <mergeCells count="1">
    <mergeCell ref="C14:C21"/>
  </mergeCells>
  <phoneticPr fontId="8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/>
  </sheetViews>
  <sheetFormatPr defaultColWidth="8.875" defaultRowHeight="15.75" x14ac:dyDescent="0.35"/>
  <cols>
    <col min="1" max="1" width="20.875" style="9" customWidth="1"/>
    <col min="2" max="2" width="14.875" style="9" customWidth="1"/>
    <col min="3" max="3" width="16.875" style="9" customWidth="1"/>
    <col min="4" max="7" width="14.875" style="9" customWidth="1"/>
    <col min="8" max="8" width="12.625" style="9" customWidth="1"/>
    <col min="9" max="9" width="12.5" style="9" customWidth="1"/>
    <col min="10" max="10" width="13" style="9" customWidth="1"/>
    <col min="11" max="11" width="14.875" style="9" customWidth="1"/>
    <col min="12" max="16384" width="8.875" style="9"/>
  </cols>
  <sheetData>
    <row r="1" spans="1:12" ht="30" x14ac:dyDescent="0.6">
      <c r="A1" s="21" t="s">
        <v>194</v>
      </c>
    </row>
    <row r="2" spans="1:12" ht="18.75" x14ac:dyDescent="0.4">
      <c r="A2" s="20"/>
    </row>
    <row r="3" spans="1:12" ht="18.75" x14ac:dyDescent="0.4">
      <c r="A3" s="20"/>
      <c r="K3" s="17" t="s">
        <v>193</v>
      </c>
    </row>
    <row r="4" spans="1:12" ht="22.5" customHeight="1" x14ac:dyDescent="0.35">
      <c r="A4" s="50" t="s">
        <v>145</v>
      </c>
      <c r="B4" s="54" t="s">
        <v>192</v>
      </c>
      <c r="C4" s="56"/>
      <c r="D4" s="50" t="s">
        <v>191</v>
      </c>
      <c r="E4" s="55" t="s">
        <v>190</v>
      </c>
      <c r="F4" s="50" t="s">
        <v>189</v>
      </c>
      <c r="G4" s="55" t="s">
        <v>188</v>
      </c>
      <c r="H4" s="54" t="s">
        <v>187</v>
      </c>
      <c r="I4" s="53"/>
      <c r="J4" s="52"/>
      <c r="K4" s="50" t="s">
        <v>118</v>
      </c>
    </row>
    <row r="5" spans="1:12" ht="22.5" customHeight="1" x14ac:dyDescent="0.35">
      <c r="A5" s="50"/>
      <c r="B5" s="50"/>
      <c r="C5" s="51" t="s">
        <v>186</v>
      </c>
      <c r="D5" s="50"/>
      <c r="E5" s="50"/>
      <c r="F5" s="50"/>
      <c r="G5" s="50"/>
      <c r="H5" s="50"/>
      <c r="I5" s="16" t="s">
        <v>185</v>
      </c>
      <c r="J5" s="16" t="s">
        <v>184</v>
      </c>
      <c r="K5" s="50"/>
    </row>
    <row r="6" spans="1:12" ht="18" customHeight="1" x14ac:dyDescent="0.35">
      <c r="A6" s="14" t="s">
        <v>183</v>
      </c>
      <c r="B6" s="10"/>
      <c r="C6" s="48"/>
      <c r="D6" s="47"/>
      <c r="E6" s="10"/>
      <c r="F6" s="10"/>
      <c r="G6" s="10"/>
      <c r="H6" s="10"/>
      <c r="I6" s="10"/>
      <c r="J6" s="10"/>
      <c r="K6" s="10"/>
    </row>
    <row r="7" spans="1:12" ht="18" customHeight="1" x14ac:dyDescent="0.35">
      <c r="A7" s="14" t="s">
        <v>182</v>
      </c>
      <c r="B7" s="10">
        <v>705345</v>
      </c>
      <c r="C7" s="48">
        <v>24064</v>
      </c>
      <c r="D7" s="47">
        <v>619303</v>
      </c>
      <c r="E7" s="10">
        <v>27500</v>
      </c>
      <c r="F7" s="10">
        <v>58542</v>
      </c>
      <c r="G7" s="10"/>
      <c r="H7" s="10"/>
      <c r="I7" s="10"/>
      <c r="J7" s="10"/>
      <c r="K7" s="10"/>
      <c r="L7" s="49"/>
    </row>
    <row r="8" spans="1:12" ht="18" customHeight="1" x14ac:dyDescent="0.35">
      <c r="A8" s="14" t="s">
        <v>181</v>
      </c>
      <c r="B8" s="10">
        <v>333999</v>
      </c>
      <c r="C8" s="48">
        <v>22933</v>
      </c>
      <c r="D8" s="47">
        <v>333999</v>
      </c>
      <c r="E8" s="10"/>
      <c r="F8" s="10"/>
      <c r="G8" s="10"/>
      <c r="H8" s="10"/>
      <c r="I8" s="10"/>
      <c r="J8" s="10"/>
      <c r="K8" s="10"/>
      <c r="L8" s="49"/>
    </row>
    <row r="9" spans="1:12" ht="18" customHeight="1" x14ac:dyDescent="0.35">
      <c r="A9" s="14" t="s">
        <v>180</v>
      </c>
      <c r="B9" s="10"/>
      <c r="C9" s="48"/>
      <c r="D9" s="47"/>
      <c r="E9" s="10"/>
      <c r="F9" s="10"/>
      <c r="G9" s="10"/>
      <c r="H9" s="10"/>
      <c r="I9" s="10"/>
      <c r="J9" s="10"/>
      <c r="K9" s="10"/>
      <c r="L9" s="49"/>
    </row>
    <row r="10" spans="1:12" ht="18" customHeight="1" x14ac:dyDescent="0.35">
      <c r="A10" s="14" t="s">
        <v>179</v>
      </c>
      <c r="B10" s="10">
        <v>815789</v>
      </c>
      <c r="C10" s="48">
        <v>173674</v>
      </c>
      <c r="D10" s="47">
        <v>442219</v>
      </c>
      <c r="E10" s="10">
        <v>49900</v>
      </c>
      <c r="F10" s="10">
        <v>323670</v>
      </c>
      <c r="G10" s="10"/>
      <c r="H10" s="10"/>
      <c r="I10" s="10"/>
      <c r="J10" s="10"/>
      <c r="K10" s="10"/>
      <c r="L10" s="49"/>
    </row>
    <row r="11" spans="1:12" ht="18" customHeight="1" x14ac:dyDescent="0.35">
      <c r="A11" s="14" t="s">
        <v>178</v>
      </c>
      <c r="B11" s="10">
        <v>927095</v>
      </c>
      <c r="C11" s="48">
        <v>55001</v>
      </c>
      <c r="D11" s="47">
        <v>16158</v>
      </c>
      <c r="E11" s="10">
        <v>776426</v>
      </c>
      <c r="F11" s="10">
        <v>48423</v>
      </c>
      <c r="G11" s="10">
        <v>52500</v>
      </c>
      <c r="H11" s="10"/>
      <c r="I11" s="10"/>
      <c r="J11" s="10"/>
      <c r="K11" s="10">
        <v>33588</v>
      </c>
      <c r="L11" s="49"/>
    </row>
    <row r="12" spans="1:12" ht="18" customHeight="1" x14ac:dyDescent="0.35">
      <c r="A12" s="14" t="s">
        <v>173</v>
      </c>
      <c r="B12" s="10">
        <v>215838</v>
      </c>
      <c r="C12" s="48">
        <v>25183</v>
      </c>
      <c r="D12" s="47">
        <v>50857</v>
      </c>
      <c r="E12" s="10">
        <v>60261</v>
      </c>
      <c r="F12" s="10"/>
      <c r="G12" s="10"/>
      <c r="H12" s="10"/>
      <c r="I12" s="10"/>
      <c r="J12" s="10"/>
      <c r="K12" s="10">
        <v>104720</v>
      </c>
    </row>
    <row r="13" spans="1:12" ht="18" customHeight="1" x14ac:dyDescent="0.35">
      <c r="A13" s="14" t="s">
        <v>177</v>
      </c>
      <c r="B13" s="10"/>
      <c r="C13" s="48"/>
      <c r="D13" s="47"/>
      <c r="E13" s="10"/>
      <c r="F13" s="10"/>
      <c r="G13" s="10"/>
      <c r="H13" s="10"/>
      <c r="I13" s="10"/>
      <c r="J13" s="10"/>
      <c r="K13" s="10"/>
    </row>
    <row r="14" spans="1:12" ht="18" customHeight="1" x14ac:dyDescent="0.35">
      <c r="A14" s="14" t="s">
        <v>176</v>
      </c>
      <c r="B14" s="10">
        <v>6118002</v>
      </c>
      <c r="C14" s="48">
        <v>429958</v>
      </c>
      <c r="D14" s="47">
        <v>5719380</v>
      </c>
      <c r="E14" s="10">
        <v>398622</v>
      </c>
      <c r="F14" s="10"/>
      <c r="G14" s="10"/>
      <c r="H14" s="10"/>
      <c r="I14" s="10"/>
      <c r="J14" s="10"/>
      <c r="K14" s="10"/>
    </row>
    <row r="15" spans="1:12" ht="18" customHeight="1" x14ac:dyDescent="0.35">
      <c r="A15" s="14" t="s">
        <v>175</v>
      </c>
      <c r="B15" s="10">
        <v>98221</v>
      </c>
      <c r="C15" s="48">
        <v>23011</v>
      </c>
      <c r="D15" s="47">
        <v>98221</v>
      </c>
      <c r="E15" s="10"/>
      <c r="F15" s="10"/>
      <c r="G15" s="10"/>
      <c r="H15" s="10"/>
      <c r="I15" s="10"/>
      <c r="J15" s="10"/>
      <c r="K15" s="10"/>
    </row>
    <row r="16" spans="1:12" ht="18" customHeight="1" x14ac:dyDescent="0.35">
      <c r="A16" s="14" t="s">
        <v>174</v>
      </c>
      <c r="B16" s="10"/>
      <c r="C16" s="48"/>
      <c r="D16" s="47"/>
      <c r="E16" s="10"/>
      <c r="F16" s="10"/>
      <c r="G16" s="10"/>
      <c r="H16" s="10"/>
      <c r="I16" s="10"/>
      <c r="J16" s="10"/>
      <c r="K16" s="10"/>
    </row>
    <row r="17" spans="1:11" ht="18" customHeight="1" x14ac:dyDescent="0.35">
      <c r="A17" s="14" t="s">
        <v>173</v>
      </c>
      <c r="B17" s="10">
        <v>511257</v>
      </c>
      <c r="C17" s="48">
        <v>25292</v>
      </c>
      <c r="D17" s="47">
        <v>456017</v>
      </c>
      <c r="E17" s="10">
        <v>28800</v>
      </c>
      <c r="F17" s="10">
        <v>26440</v>
      </c>
      <c r="G17" s="10"/>
      <c r="H17" s="10"/>
      <c r="I17" s="10"/>
      <c r="J17" s="10"/>
      <c r="K17" s="10"/>
    </row>
    <row r="18" spans="1:11" ht="18" customHeight="1" x14ac:dyDescent="0.35">
      <c r="A18" s="11" t="s">
        <v>172</v>
      </c>
      <c r="B18" s="10">
        <f>SUM(B7:B17)</f>
        <v>9725546</v>
      </c>
      <c r="C18" s="48">
        <f>SUM(C7:C17)</f>
        <v>779116</v>
      </c>
      <c r="D18" s="47">
        <f>SUM(D7:D17)</f>
        <v>7736154</v>
      </c>
      <c r="E18" s="47">
        <f>SUM(E7:E17)</f>
        <v>1341509</v>
      </c>
      <c r="F18" s="47">
        <f>SUM(F7:F17)</f>
        <v>457075</v>
      </c>
      <c r="G18" s="47">
        <f>SUM(G7:G17)</f>
        <v>52500</v>
      </c>
      <c r="H18" s="47">
        <f>SUM(H7:H17)</f>
        <v>0</v>
      </c>
      <c r="I18" s="47">
        <f>SUM(I7:I17)</f>
        <v>0</v>
      </c>
      <c r="J18" s="47">
        <f>SUM(J7:J17)</f>
        <v>0</v>
      </c>
      <c r="K18" s="47">
        <f>SUM(K7:K17)</f>
        <v>138308</v>
      </c>
    </row>
  </sheetData>
  <mergeCells count="8">
    <mergeCell ref="H4:H5"/>
    <mergeCell ref="K4:K5"/>
    <mergeCell ref="A4:A5"/>
    <mergeCell ref="B4:B5"/>
    <mergeCell ref="D4:D5"/>
    <mergeCell ref="E4:E5"/>
    <mergeCell ref="F4:F5"/>
    <mergeCell ref="G4:G5"/>
  </mergeCells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財源情報の明細</vt:lpstr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資金の明細</vt:lpstr>
      <vt:lpstr>補助金等の明細!Print_Area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ys740824</cp:lastModifiedBy>
  <dcterms:modified xsi:type="dcterms:W3CDTF">2020-04-27T05:27:05Z</dcterms:modified>
</cp:coreProperties>
</file>